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28680" yWindow="-120" windowWidth="29040" windowHeight="15840" tabRatio="894" firstSheet="1" activeTab="3"/>
  </bookViews>
  <sheets>
    <sheet name="modProv" sheetId="571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Дифференциация!$E$22:$E$32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Территории!$D$32:$L$32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REESTR_DS!$B$2:$B$6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Территории!$P$11:$P$32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REESTR_MO!$A$2:$D$106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4.11'!$E$28:$Q$35</definedName>
    <definedName name="List01_Name">'Форма 4.11'!$G$25:$Q$25</definedName>
    <definedName name="List01_Num">'Форма 4.11'!$G$1:$Q$1</definedName>
    <definedName name="List01_p3">'Форма 4.11'!$F$32:$Q$32</definedName>
    <definedName name="List01_p4">'Форма 4.11'!$F$34:$Q$34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Дифференциация!$X$20:$X$33</definedName>
    <definedName name="List07_CheckC">Дифференциация!$D$21:$M$32</definedName>
    <definedName name="List07_fieldMarker">Дифференциация!$Y$20:$Y$33</definedName>
    <definedName name="List07_Fill">Дифференциация!$D$34:$F$34</definedName>
    <definedName name="List09_CheckC">Территории!$D$11:$L$32</definedName>
    <definedName name="List09_NameCol">Территории!$K$1:$M$1</definedName>
    <definedName name="List09_REESTR_MO">Территории!$H$11:$L$32</definedName>
    <definedName name="logical">TEHSHEET!$D$2:$D$3</definedName>
    <definedName name="mo_List09">Территории!$K$11:$K$32</definedName>
    <definedName name="MONTH">TEHSHEET!$E$2:$E$13</definedName>
    <definedName name="mr_id">TEHSHEET!$J$2</definedName>
    <definedName name="mr_list">MR_LIST!$A$1</definedName>
    <definedName name="mr_List09">Территории!$H$11:$H$32</definedName>
    <definedName name="mrCopy_List09">Территории!$M$11:$M$32</definedName>
    <definedName name="mrmoCopy_List09">Территории!$R$11:$R$32</definedName>
    <definedName name="note_sct">Дифференциация!$M$21:$M$32</definedName>
    <definedName name="note_ter">Дифференциация!$I$21:$I$32</definedName>
    <definedName name="num_of_cst">Титульный!$F$17</definedName>
    <definedName name="obj_List01_22">'Форма 4.11'!$G:$H</definedName>
    <definedName name="obj_List01_24">'Форма 4.11'!$I:$J</definedName>
    <definedName name="obj_List01_26">'Форма 4.11'!$K:$L</definedName>
    <definedName name="obj_List01_28">'Форма 4.11'!$M:$N</definedName>
    <definedName name="obj_List01_29">'Форма 4.11'!$O:$P</definedName>
    <definedName name="obj_List02_22">'Форма 1.0.1'!$8:$8</definedName>
    <definedName name="obj_List02_24">'Форма 1.0.1'!$20:$20</definedName>
    <definedName name="obj_List02_26">'Форма 1.0.1'!$32:$32</definedName>
    <definedName name="obj_List02_28">'Форма 1.0.1'!$44:$44</definedName>
    <definedName name="obj_List02_29">'Форма 1.0.1'!$56:$56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Территории!$C$11:$C$32</definedName>
    <definedName name="pDel_List09_1">Территории!$F$11:$F$32</definedName>
    <definedName name="pDel_List09_2">Территории!$I$11:$I$32</definedName>
    <definedName name="pDelList07_01">Дифференциация!$C$22:$C$33</definedName>
    <definedName name="pDelList07_04">Дифференциация!$G$22:$G$33</definedName>
    <definedName name="pDelList07_05">Дифференциация!$K$22:$K$33</definedName>
    <definedName name="pIns_Comm">Комментарии!$E$13</definedName>
    <definedName name="pIns_List01_1">'Форма 4.11'!$Q$25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1.0.1'!$67:$67</definedName>
    <definedName name="pIns_List03">'Форма 1.0.2'!$E$13</definedName>
    <definedName name="pIns_List04">'Сведения об изменении'!$E$14</definedName>
    <definedName name="pIns_List07_01">Дифференциация!$E$20:$E$33</definedName>
    <definedName name="pIns_List07_04">Дифференциация!$I$20:$I$33</definedName>
    <definedName name="pIns_List07_05">Дифференциация!$M$20:$M$33</definedName>
    <definedName name="pIns_List09_0">Территории!$E$32</definedName>
    <definedName name="QUARTER">TEHSHEET!$F$2:$F$5</definedName>
    <definedName name="REESTR_LINK_RANGE">REESTR_LINK!$A$2:$C$3</definedName>
    <definedName name="REESTR_ORG_RANGE">REESTR_ORG!$A$2:$J$188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Территории!$E$11:$E$32</definedName>
    <definedName name="terCopy_List09">Территории!$Q$11:$Q$32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Дифференциация!$B$20:$B$33</definedName>
    <definedName name="Y_N_List07_02">Дифференциация!$F$20:$F$33</definedName>
    <definedName name="Y_N_List07_05">Дифференциация!$J$20:$J$33</definedName>
    <definedName name="year_list">TEHSHEET!$C$2:$C$9</definedName>
  </definedNames>
  <calcPr calcId="144525"/>
</workbook>
</file>

<file path=xl/calcChain.xml><?xml version="1.0" encoding="utf-8"?>
<calcChain xmlns="http://schemas.openxmlformats.org/spreadsheetml/2006/main">
  <c r="F64" i="569" l="1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O27" i="532"/>
  <c r="M27" i="532"/>
  <c r="K27" i="532"/>
  <c r="I27" i="532"/>
  <c r="A16" i="553"/>
  <c r="A15" i="553"/>
  <c r="A14" i="553"/>
  <c r="A13" i="553"/>
  <c r="A12" i="553"/>
  <c r="A11" i="553"/>
  <c r="A10" i="553"/>
  <c r="A9" i="553"/>
  <c r="A8" i="553"/>
  <c r="R29" i="566"/>
  <c r="R28" i="566"/>
  <c r="A7" i="553"/>
  <c r="R27" i="566"/>
  <c r="P27" i="566" a="1"/>
  <c r="P27" i="566" s="1"/>
  <c r="R24" i="566"/>
  <c r="R23" i="566"/>
  <c r="A6" i="553"/>
  <c r="R22" i="566"/>
  <c r="P22" i="566" a="1"/>
  <c r="P22" i="566" s="1"/>
  <c r="R19" i="566"/>
  <c r="R18" i="566"/>
  <c r="A5" i="553"/>
  <c r="R17" i="566"/>
  <c r="P17" i="566" a="1"/>
  <c r="P17" i="566" s="1"/>
  <c r="R14" i="566"/>
  <c r="R13" i="566"/>
  <c r="A4" i="553"/>
  <c r="R12" i="566"/>
  <c r="P12" i="566" a="1"/>
  <c r="P12" i="566" s="1"/>
  <c r="M29" i="566"/>
  <c r="M28" i="566"/>
  <c r="M27" i="566"/>
  <c r="M24" i="566"/>
  <c r="M23" i="566"/>
  <c r="M22" i="566"/>
  <c r="M19" i="566"/>
  <c r="M18" i="566"/>
  <c r="M17" i="566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K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M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O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<sst xmlns="http://schemas.openxmlformats.org/spreadsheetml/2006/main" count="2604" uniqueCount="1282">
  <si>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</si>
  <si>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</si>
  <si>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</si>
  <si>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</si>
  <si>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</si>
  <si>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</si>
  <si>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</si>
  <si>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</si>
  <si>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</si>
  <si>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</si>
  <si>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</si>
  <si>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</si>
  <si>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</si>
  <si>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</si>
  <si>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</si>
  <si>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</si>
  <si>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</si>
  <si>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</si>
  <si>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</si>
  <si>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</si>
  <si>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</si>
  <si>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</si>
  <si>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</si>
  <si>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</si>
  <si>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</si>
  <si>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</si>
  <si>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</si>
  <si>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</si>
  <si>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</si>
  <si>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</si>
  <si>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</si>
  <si>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</si>
  <si>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</si>
  <si>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</si>
  <si>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</si>
  <si>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</si>
  <si>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</si>
  <si>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</si>
  <si>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</si>
  <si>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</si>
  <si>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</si>
  <si>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</si>
  <si>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</si>
  <si>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</si>
  <si>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</si>
  <si>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</si>
  <si>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</si>
  <si>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</si>
  <si>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</si>
  <si>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</si>
  <si>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</si>
  <si>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</si>
  <si>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</si>
  <si>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</si>
  <si>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</si>
  <si>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</si>
  <si>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</si>
  <si>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</si>
  <si>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</si>
  <si>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</si>
  <si>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</si>
  <si>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</si>
  <si>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</si>
  <si>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</si>
  <si>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</si>
  <si>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</si>
  <si>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</si>
  <si>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</si>
  <si>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</si>
  <si>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</si>
  <si>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</si>
  <si>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</si>
  <si>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</si>
  <si>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</si>
  <si>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</si>
  <si>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</si>
  <si>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</si>
  <si>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</si>
  <si>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</si>
  <si>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</si>
  <si>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</si>
  <si>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</si>
  <si>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</si>
  <si>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</si>
  <si>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</si>
  <si>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</si>
  <si>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</si>
  <si>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</si>
  <si>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</si>
  <si>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</si>
  <si>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</si>
  <si>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</si>
  <si>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</si>
  <si>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</si>
  <si>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</si>
  <si>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</si>
  <si>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</si>
  <si>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</si>
  <si>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</si>
  <si>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</si>
  <si>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</si>
  <si>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</si>
  <si>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</si>
  <si>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</si>
  <si>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</si>
  <si>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</si>
  <si>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</si>
  <si>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</si>
  <si>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</si>
  <si>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</si>
  <si>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</si>
  <si>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</si>
  <si>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</si>
  <si>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</si>
  <si>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</si>
  <si>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</si>
  <si>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</si>
  <si>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</si>
  <si>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</si>
  <si>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</si>
  <si>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</si>
  <si>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</si>
  <si>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</si>
  <si>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</si>
  <si>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</si>
  <si>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</si>
  <si>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</si>
  <si>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</si>
  <si>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</si>
  <si>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</si>
  <si>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</si>
  <si>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</si>
  <si>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</si>
  <si>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</si>
  <si>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</si>
  <si>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</si>
  <si>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</si>
  <si>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</si>
  <si>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</si>
  <si>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</si>
  <si>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</si>
  <si>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</si>
  <si>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</si>
  <si>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</si>
  <si>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</si>
  <si>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</si>
  <si>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</si>
  <si>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</si>
  <si>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</si>
  <si>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</si>
  <si>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</si>
  <si>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</si>
  <si>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</si>
  <si>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</si>
  <si>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</si>
  <si>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</si>
  <si>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</si>
  <si>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</si>
  <si>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</si>
  <si>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</si>
  <si>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</si>
  <si>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</si>
  <si>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</si>
  <si>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</si>
  <si>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</si>
  <si>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</si>
  <si>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</si>
  <si>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</si>
  <si>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</si>
  <si>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</si>
  <si>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</si>
  <si>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</si>
  <si>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</si>
  <si>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</si>
  <si>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</si>
  <si>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</si>
  <si>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</si>
  <si>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</si>
  <si>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</si>
  <si>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</si>
  <si>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</si>
  <si>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</si>
  <si>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</si>
  <si>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</si>
  <si>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</si>
  <si>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</si>
  <si>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</si>
  <si>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</si>
  <si>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</si>
  <si>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</si>
  <si>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</si>
  <si>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</si>
  <si>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</si>
  <si>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</si>
  <si>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</si>
  <si>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</si>
  <si>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</si>
  <si>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</si>
  <si>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</si>
  <si>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</si>
  <si>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</si>
  <si>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</si>
  <si>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</si>
  <si>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</si>
  <si>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</si>
  <si>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</si>
  <si>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</si>
  <si>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</si>
  <si>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</si>
  <si>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</si>
  <si>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</si>
  <si>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</si>
  <si>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</si>
  <si>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</si>
  <si>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</si>
  <si>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</si>
  <si>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</si>
  <si>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</si>
  <si>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</si>
  <si>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</si>
  <si>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</si>
  <si>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</si>
  <si>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</si>
  <si>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</si>
  <si>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</si>
  <si>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</si>
  <si>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</si>
  <si>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</si>
  <si>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</si>
  <si>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</si>
  <si>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</si>
  <si>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</si>
  <si>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</si>
  <si>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</si>
  <si>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</si>
  <si>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</si>
  <si>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</si>
  <si>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</si>
  <si>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</si>
  <si>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</si>
  <si>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</si>
  <si>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</si>
  <si>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</si>
  <si>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</si>
  <si>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</si>
  <si>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</si>
  <si>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</si>
  <si>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</si>
  <si>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</si>
  <si>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</si>
  <si>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</si>
  <si>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</si>
  <si>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</si>
  <si>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</si>
  <si>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</si>
  <si>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</si>
  <si>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</si>
  <si>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</si>
  <si>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</si>
  <si>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</si>
  <si>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</si>
  <si>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</si>
  <si>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</si>
  <si>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</si>
  <si>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</si>
  <si>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</si>
  <si>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</si>
  <si>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</si>
  <si>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</si>
  <si>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</si>
  <si>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</si>
  <si>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</si>
  <si>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</si>
  <si>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</si>
  <si>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</si>
  <si>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</si>
  <si>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</si>
  <si>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</si>
  <si>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</si>
  <si>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</si>
  <si>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</si>
  <si>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</si>
  <si>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</si>
  <si>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</si>
  <si>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</si>
  <si>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</si>
  <si>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</si>
  <si>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</si>
  <si>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</si>
  <si>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</si>
  <si>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</si>
  <si>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</si>
  <si>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</si>
  <si>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</si>
  <si>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</si>
  <si>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</si>
  <si>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</si>
  <si>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</si>
  <si>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</si>
  <si>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</si>
  <si>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</si>
  <si>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</si>
  <si>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</si>
  <si>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</si>
  <si>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</si>
  <si>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</si>
  <si>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</si>
  <si>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</si>
  <si>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</si>
  <si>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</si>
  <si>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</si>
  <si>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</si>
  <si>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</si>
  <si>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</si>
  <si>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</si>
  <si>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</si>
  <si>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</si>
  <si>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</si>
  <si>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</si>
  <si>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</si>
  <si>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</si>
  <si>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</si>
  <si>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</si>
  <si>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</si>
  <si>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</si>
  <si>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</si>
  <si>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</si>
  <si>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</si>
  <si>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</si>
  <si>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</si>
  <si>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</si>
  <si>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</si>
  <si>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</si>
  <si>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</si>
  <si>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</si>
  <si>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</si>
  <si>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</si>
  <si>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</si>
  <si>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</si>
  <si>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</si>
  <si>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</si>
  <si>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</si>
  <si>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</si>
  <si>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</si>
  <si>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</si>
  <si>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</si>
  <si>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</si>
  <si>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</si>
  <si>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</si>
  <si>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</si>
  <si>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</si>
  <si>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</si>
  <si>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</si>
  <si>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</si>
  <si>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</si>
  <si>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</si>
  <si>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</si>
  <si>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</si>
  <si>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</si>
  <si>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</si>
  <si>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</si>
  <si>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</si>
  <si>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</si>
  <si>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</si>
  <si>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</si>
  <si>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</si>
  <si>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</si>
  <si>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</si>
  <si>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</si>
  <si>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</si>
  <si>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Доступно обновление до версии 1.0.2</t>
  </si>
  <si>
    <t>Описание изменений: Версия 1.0.1
1. Исправление ошибки с удалением видов деятельности
Версия 1.0.2
1. Расширен список лет для заполнения.</t>
  </si>
  <si>
    <t>Размер файла обновления: 343552 байт</t>
  </si>
  <si>
    <t>Подготовка к обновлению...</t>
  </si>
  <si>
    <t>Сохранение файла резервной копии: C:\Temp\2\1.BKP.xlsb</t>
  </si>
  <si>
    <t>Резервная копия создана: C:\Temp\2\1.BKP.xlsb</t>
  </si>
  <si>
    <t>Создание книги для установки обновлений...</t>
  </si>
  <si>
    <t>Файл обновления загружен: C:\Temp\2\UPDATE.FAS.JKH.OPEN.INFO.LIMIT.WARM.TO.1.0.2.65.xls</t>
  </si>
  <si>
    <t>Нет доступных обновлений для отчёта с кодом FAS.JKH.OPEN.INFO.LIMIT.WARM!</t>
  </si>
  <si>
    <t>07.04.2023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</si>
  <si>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</si>
  <si>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</si>
  <si>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</si>
  <si>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</si>
  <si>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</si>
  <si>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</si>
  <si>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</si>
  <si>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</si>
  <si>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</si>
  <si>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</si>
  <si>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</si>
  <si>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</si>
  <si>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</si>
  <si>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</si>
  <si>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</si>
  <si>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</si>
  <si>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</si>
  <si>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</si>
  <si>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</si>
  <si>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</si>
  <si>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</si>
  <si>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26451224</t>
  </si>
  <si>
    <t>"Газпром трансгаз югорск" Югорское УТТ и СТ</t>
  </si>
  <si>
    <t>8622000931</t>
  </si>
  <si>
    <t>862202003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</si>
  <si>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</si>
  <si>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</si>
  <si>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</si>
  <si>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</si>
  <si>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</si>
  <si>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</si>
  <si>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</si>
  <si>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</si>
  <si>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26361225</t>
  </si>
  <si>
    <t>"Мостотряд-69"</t>
  </si>
  <si>
    <t>8603032840</t>
  </si>
  <si>
    <t>860301001</t>
  </si>
  <si>
    <t>26361294</t>
  </si>
  <si>
    <t>"Тюментрансгаз"</t>
  </si>
  <si>
    <t>28858797</t>
  </si>
  <si>
    <t>«Сургутское ОП» общества с ограниченной ответственностью «Алейские коммунальные сети»</t>
  </si>
  <si>
    <t>2222075160</t>
  </si>
  <si>
    <t>222201001</t>
  </si>
  <si>
    <t>09-12-2014 00:00:00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</si>
  <si>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</si>
  <si>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</si>
  <si>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</si>
  <si>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</si>
  <si>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</si>
  <si>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26361252</t>
  </si>
  <si>
    <t>АО "Аэропорт Белоярский"</t>
  </si>
  <si>
    <t>8611002077</t>
  </si>
  <si>
    <t>861101001</t>
  </si>
  <si>
    <t>26361211</t>
  </si>
  <si>
    <t>АО "Аэропорт Сургут"</t>
  </si>
  <si>
    <t>8602060523</t>
  </si>
  <si>
    <t>860201001</t>
  </si>
  <si>
    <t>04-09-1997 00:00:00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</si>
  <si>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</si>
  <si>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</si>
  <si>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</si>
  <si>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</si>
  <si>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</si>
  <si>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</si>
  <si>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</si>
  <si>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18-12-1995 00:00:00</t>
  </si>
  <si>
    <t>26361212</t>
  </si>
  <si>
    <t>АО "Горремстрой"</t>
  </si>
  <si>
    <t>8602060636</t>
  </si>
  <si>
    <t>31282415</t>
  </si>
  <si>
    <t>АО "Негуснефть"</t>
  </si>
  <si>
    <t>8609000900</t>
  </si>
  <si>
    <t>546050001</t>
  </si>
  <si>
    <t>26361248</t>
  </si>
  <si>
    <t>862450001</t>
  </si>
  <si>
    <t>26423619</t>
  </si>
  <si>
    <t>АО "Няганские энергетические ресурсы"</t>
  </si>
  <si>
    <t>8610016084</t>
  </si>
  <si>
    <t>861001001</t>
  </si>
  <si>
    <t>11-10-2004 00:00:00</t>
  </si>
  <si>
    <t>26535092</t>
  </si>
  <si>
    <t>АО "Самотлорнефтегаз"</t>
  </si>
  <si>
    <t>8603089934</t>
  </si>
  <si>
    <t>997250001</t>
  </si>
  <si>
    <t>27662523</t>
  </si>
  <si>
    <t>АО "СибурТюменьГаз"</t>
  </si>
  <si>
    <t>7202116628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</si>
  <si>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</si>
  <si>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</si>
  <si>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</si>
  <si>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</si>
  <si>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</si>
  <si>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</si>
  <si>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</si>
  <si>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</si>
  <si>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</si>
  <si>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</si>
  <si>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</si>
  <si>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</si>
  <si>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26800381</t>
  </si>
  <si>
    <t>АО "Уральская теплосетевая компания"</t>
  </si>
  <si>
    <t>7203203418</t>
  </si>
  <si>
    <t>720301001</t>
  </si>
  <si>
    <t>26460985</t>
  </si>
  <si>
    <t>АО "ЮТЭК-Региональные сети"</t>
  </si>
  <si>
    <t>8601033125</t>
  </si>
  <si>
    <t>860101001</t>
  </si>
  <si>
    <t>10-10-2007 00:00:00</t>
  </si>
  <si>
    <t>26845836</t>
  </si>
  <si>
    <t>АО "Югансктранстеплосервис"</t>
  </si>
  <si>
    <t>8604048754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</si>
  <si>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</si>
  <si>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</si>
  <si>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</si>
  <si>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</si>
  <si>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12-02-2009 00:00:00</t>
  </si>
  <si>
    <t>26318623</t>
  </si>
  <si>
    <t>АО "Югорская энергетическая компания децентрализованной зоны" (АО "Юграэнерго")</t>
  </si>
  <si>
    <t>8601029263</t>
  </si>
  <si>
    <t>13-08-2008 00:00:00</t>
  </si>
  <si>
    <t>26360358</t>
  </si>
  <si>
    <t>АО Нижневартовская ГРЭС</t>
  </si>
  <si>
    <t>8620018330</t>
  </si>
  <si>
    <t>785150001</t>
  </si>
  <si>
    <t>10-12-2007 00:00:00</t>
  </si>
  <si>
    <t>31513746</t>
  </si>
  <si>
    <t>Автономное учреждение Ханты-Мансийского автономного округа – Югры «Центр профессиональной патологии»</t>
  </si>
  <si>
    <t>8601030734</t>
  </si>
  <si>
    <t>26361265</t>
  </si>
  <si>
    <t>Акционерное общество "Кондаавиа"</t>
  </si>
  <si>
    <t>8616004744</t>
  </si>
  <si>
    <t>861601001</t>
  </si>
  <si>
    <t>16-11-2002 00:00:00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</si>
  <si>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</si>
  <si>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</si>
  <si>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</si>
  <si>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</si>
  <si>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</si>
  <si>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</si>
  <si>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</si>
  <si>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</si>
  <si>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28856006</t>
  </si>
  <si>
    <t>Акционерное общество "Юграавиа"</t>
  </si>
  <si>
    <t>8601053210</t>
  </si>
  <si>
    <t>31460976</t>
  </si>
  <si>
    <t>Акционерное общество «ГК ХМАО-Югры «Северавтодор» в зоне деятельности филиала № 5 АО «ГК «Северавтодор»</t>
  </si>
  <si>
    <t>8602257512</t>
  </si>
  <si>
    <t>861843001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</si>
  <si>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</si>
  <si>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</si>
  <si>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</si>
  <si>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</si>
  <si>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</si>
  <si>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31002476</t>
  </si>
  <si>
    <t>Акционерное общество «Югорский лесопромышленный холдинг»</t>
  </si>
  <si>
    <t>8601022074</t>
  </si>
  <si>
    <t>28858787</t>
  </si>
  <si>
    <t>Бюджетное учреждение Ханты-Мансийского автономного округа-Югры "Дирекция по эксплуатации служебных зданий"</t>
  </si>
  <si>
    <t>8601012220</t>
  </si>
  <si>
    <t>26361192</t>
  </si>
  <si>
    <t>ЗАО "Назымская нефтегазоразведочная экспедиция"</t>
  </si>
  <si>
    <t>8601012647</t>
  </si>
  <si>
    <t>28443058</t>
  </si>
  <si>
    <t>ЗАО "Нижневартовскстройдеталь"</t>
  </si>
  <si>
    <t>8603085111</t>
  </si>
  <si>
    <t>26598931</t>
  </si>
  <si>
    <t>Завод по стабилизации конденсата имени В.С. Черномырдина (Сургутский ЗСК) филиал ООО "Газпром переработка"</t>
  </si>
  <si>
    <t>1102054991</t>
  </si>
  <si>
    <t>861703001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</si>
  <si>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</si>
  <si>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</si>
  <si>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</si>
  <si>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</si>
  <si>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</si>
  <si>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26361285</t>
  </si>
  <si>
    <t>МК "Аганнетегазгеология"</t>
  </si>
  <si>
    <t>8620011110</t>
  </si>
  <si>
    <t>997150001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</si>
  <si>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</si>
  <si>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</si>
  <si>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</si>
  <si>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</si>
  <si>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31356620</t>
  </si>
  <si>
    <t>Муниципальное казенное предприятие «Жилищно-коммунальное хозяйство»</t>
  </si>
  <si>
    <t>8620023108</t>
  </si>
  <si>
    <t>31516756</t>
  </si>
  <si>
    <t>Муниципальное казенное предприятие «Излучинское жилищно-коммунальное хозяйство»</t>
  </si>
  <si>
    <t>8620023845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</si>
  <si>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</si>
  <si>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</si>
  <si>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</si>
  <si>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</si>
  <si>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</si>
  <si>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</si>
  <si>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</si>
  <si>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</si>
  <si>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</si>
  <si>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</si>
  <si>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</si>
  <si>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</si>
  <si>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</si>
  <si>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</si>
  <si>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</si>
  <si>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</si>
  <si>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</si>
  <si>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</si>
  <si>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31562369</t>
  </si>
  <si>
    <t>Муниципальное предприятие муниципального образования Октябрьский район «Объединенные коммунальные системы»</t>
  </si>
  <si>
    <t>8610031269</t>
  </si>
  <si>
    <t>24-11-2021 00:00:00</t>
  </si>
  <si>
    <t>26646370</t>
  </si>
  <si>
    <t>Муниципальное унитарное предприятие "Березовонефтепродукт" муниципального образования Березовский район</t>
  </si>
  <si>
    <t>8613005080</t>
  </si>
  <si>
    <t>26361247</t>
  </si>
  <si>
    <t>Муниципальное унитарное предприятие "Радужныйтеплосеть"  городского округа Радужный Ханты-Мансийского автономного округа - Югры</t>
  </si>
  <si>
    <t>8609000629</t>
  </si>
  <si>
    <t>860901001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</si>
  <si>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</si>
  <si>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</si>
  <si>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</si>
  <si>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</si>
  <si>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26361234</t>
  </si>
  <si>
    <t>Муниципальное унитарное предприятие "Тепловодоканал"</t>
  </si>
  <si>
    <t>8605013419</t>
  </si>
  <si>
    <t>860501001</t>
  </si>
  <si>
    <t>31297000</t>
  </si>
  <si>
    <t>Муниципальное унитарное предприятие "Теплосети Саранпауль"</t>
  </si>
  <si>
    <t>8613003799</t>
  </si>
  <si>
    <t>02-04-2019 00:00:00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</si>
  <si>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</si>
  <si>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</si>
  <si>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</si>
  <si>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</si>
  <si>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</si>
  <si>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</si>
  <si>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</si>
  <si>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</si>
  <si>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</si>
  <si>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</si>
  <si>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</si>
  <si>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</si>
  <si>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</si>
  <si>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</si>
  <si>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</si>
  <si>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</si>
  <si>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</si>
  <si>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</si>
  <si>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</si>
  <si>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</si>
  <si>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</si>
  <si>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31289583</t>
  </si>
  <si>
    <t>Муниципальное унитарное предприятие «Теплосети Березово»</t>
  </si>
  <si>
    <t>8613004175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</si>
  <si>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</si>
  <si>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</si>
  <si>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</si>
  <si>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</si>
  <si>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</si>
  <si>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Муниципальное унитарное предприятие «Управление теплоснабжения г.п. Талинка»</t>
  </si>
  <si>
    <t>8614001674</t>
  </si>
  <si>
    <t>26361221</t>
  </si>
  <si>
    <t>Муниципальное унитарное предприятие города Нижневартовска "Теплоснабжение"</t>
  </si>
  <si>
    <t>8603008766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</si>
  <si>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</si>
  <si>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</si>
  <si>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</si>
  <si>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</si>
  <si>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</si>
  <si>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</si>
  <si>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</si>
  <si>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</si>
  <si>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</si>
  <si>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</si>
  <si>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</si>
  <si>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26423487</t>
  </si>
  <si>
    <t>Нефтеюганское УМН Акционерное общество "Транснефть - Сибирь" АК "Транснефть"</t>
  </si>
  <si>
    <t>7201000726</t>
  </si>
  <si>
    <t>860402002</t>
  </si>
  <si>
    <t>27244819</t>
  </si>
  <si>
    <t>ОАО "Аэропорт Сургут" Березовский филиал</t>
  </si>
  <si>
    <t>861343001</t>
  </si>
  <si>
    <t>26361214</t>
  </si>
  <si>
    <t>ОАО "Завод промстройдеталей"</t>
  </si>
  <si>
    <t>8602061069</t>
  </si>
  <si>
    <t>26361256</t>
  </si>
  <si>
    <t>ОАО "Игримречтранс"</t>
  </si>
  <si>
    <t>8613000220</t>
  </si>
  <si>
    <t>26361193</t>
  </si>
  <si>
    <t>ОАО "Обьгаз"</t>
  </si>
  <si>
    <t>8601014059</t>
  </si>
  <si>
    <t>23-12-1998 00:00:00</t>
  </si>
  <si>
    <t>27507367</t>
  </si>
  <si>
    <t>ОАО "Ростелеком" Ханты-Мансийский филиал</t>
  </si>
  <si>
    <t>7707049388</t>
  </si>
  <si>
    <t>860143001</t>
  </si>
  <si>
    <t>26360341</t>
  </si>
  <si>
    <t>ОАО "Сибнефтепровод" Тобольское УМН</t>
  </si>
  <si>
    <t>26454451</t>
  </si>
  <si>
    <t>ОАО "Спецнефтегазстрой"</t>
  </si>
  <si>
    <t>8602060812</t>
  </si>
  <si>
    <t>26429494</t>
  </si>
  <si>
    <t>ОАО "Сургутстройтрест"</t>
  </si>
  <si>
    <t>8602045765</t>
  </si>
  <si>
    <t>09-02-2023 00:00:00</t>
  </si>
  <si>
    <t>26360365</t>
  </si>
  <si>
    <t>ОАО "Уральская теплосетевая компания"</t>
  </si>
  <si>
    <t>720301002</t>
  </si>
  <si>
    <t>26645319</t>
  </si>
  <si>
    <t>ОАО "Югорская Коммунальная Эксплуатирующая Компания-Нягань"</t>
  </si>
  <si>
    <t>8610024568</t>
  </si>
  <si>
    <t>31357312</t>
  </si>
  <si>
    <t>ООО "АМБ-групп"</t>
  </si>
  <si>
    <t>6639016140</t>
  </si>
  <si>
    <t>663901001</t>
  </si>
  <si>
    <t>26361261</t>
  </si>
  <si>
    <t>ООО "Аэропорт Советский"</t>
  </si>
  <si>
    <t>8615001243</t>
  </si>
  <si>
    <t>23-06-1999 00:00:00</t>
  </si>
  <si>
    <t>30942075</t>
  </si>
  <si>
    <t>ООО "Башнефть-Добыча"</t>
  </si>
  <si>
    <t>0277106840</t>
  </si>
  <si>
    <t>025250001</t>
  </si>
  <si>
    <t>01-01-2018 00:00:00</t>
  </si>
  <si>
    <t>26583176</t>
  </si>
  <si>
    <t>027501001</t>
  </si>
  <si>
    <t>26361299</t>
  </si>
  <si>
    <t>ООО "Газпром Трансгаз Югорск" База МТС и К</t>
  </si>
  <si>
    <t>861402004</t>
  </si>
  <si>
    <t>26361290</t>
  </si>
  <si>
    <t>ООО "Газпром Трансгаз Югорск" Бобровское ЛПУ МГ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</si>
  <si>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</si>
  <si>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</si>
  <si>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</si>
  <si>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</si>
  <si>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</si>
  <si>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</si>
  <si>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</si>
  <si>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</si>
  <si>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</si>
  <si>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</si>
  <si>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</si>
  <si>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</si>
  <si>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</si>
  <si>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</si>
  <si>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</si>
  <si>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</si>
  <si>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</si>
  <si>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</si>
  <si>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</si>
  <si>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</si>
  <si>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</si>
  <si>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</si>
  <si>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</si>
  <si>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</si>
  <si>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</si>
  <si>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</si>
  <si>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</si>
  <si>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</si>
  <si>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</si>
  <si>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</si>
  <si>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</si>
  <si>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</si>
  <si>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</si>
  <si>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</si>
  <si>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</si>
  <si>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27240350</t>
  </si>
  <si>
    <t>ООО "Газпром трансгаз Сургут" Сургутское ЛПУ</t>
  </si>
  <si>
    <t>860243007</t>
  </si>
  <si>
    <t>26361276</t>
  </si>
  <si>
    <t>ООО "Газпром трансгаз Сургут" Южно-Балыкское ЛПУ МГ</t>
  </si>
  <si>
    <t>861903001</t>
  </si>
  <si>
    <t>26427611</t>
  </si>
  <si>
    <t>ООО "Горводоканал"</t>
  </si>
  <si>
    <t>8608053709</t>
  </si>
  <si>
    <t>860801001</t>
  </si>
  <si>
    <t>11-02-2009 00:00:00</t>
  </si>
  <si>
    <t>27887494</t>
  </si>
  <si>
    <t>ООО "Жилкомсервис"</t>
  </si>
  <si>
    <t>8616011621</t>
  </si>
  <si>
    <t>26423761</t>
  </si>
  <si>
    <t>ООО "КОММУНАЛЬНИК"</t>
  </si>
  <si>
    <t>8603118141</t>
  </si>
  <si>
    <t>28453800</t>
  </si>
  <si>
    <t>ООО "КарьерАвтоСтрой"</t>
  </si>
  <si>
    <t>8620013533</t>
  </si>
  <si>
    <t>26454986</t>
  </si>
  <si>
    <t>ООО "Комплекс Коммунальных Платежей"</t>
  </si>
  <si>
    <t>8616010628</t>
  </si>
  <si>
    <t>04-06-2009 00:00:00</t>
  </si>
  <si>
    <t>26431977</t>
  </si>
  <si>
    <t>ООО "Концессионная Коммунальная Компания"</t>
  </si>
  <si>
    <t>8608053716</t>
  </si>
  <si>
    <t>26361243</t>
  </si>
  <si>
    <t>ООО "ЛУКОЙЛ-Западная Сибирь"</t>
  </si>
  <si>
    <t>860602001</t>
  </si>
  <si>
    <t>26450776</t>
  </si>
  <si>
    <t>ООО "ЛУКОЙЛ-Западная Сибирь" Сервисный центр теплоснабжения ТПП "Когалымнефтегаз"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</si>
  <si>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</si>
  <si>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</si>
  <si>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</si>
  <si>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</si>
  <si>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</si>
  <si>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</si>
  <si>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</si>
  <si>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26383128</t>
  </si>
  <si>
    <t>ООО "Нижневартовскгаз"</t>
  </si>
  <si>
    <t>8603118920</t>
  </si>
  <si>
    <t>03-11-2004 00:00:00</t>
  </si>
  <si>
    <t>26534242</t>
  </si>
  <si>
    <t>ООО "Няганские газораспределительные сети"</t>
  </si>
  <si>
    <t>8610023966</t>
  </si>
  <si>
    <t>15-12-2009 00:00:00</t>
  </si>
  <si>
    <t>30855120</t>
  </si>
  <si>
    <t>ООО "ПриобьСтройГарант"</t>
  </si>
  <si>
    <t>8614000871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</si>
  <si>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</si>
  <si>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</si>
  <si>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</si>
  <si>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</si>
  <si>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</si>
  <si>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</si>
  <si>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26361249</t>
  </si>
  <si>
    <t>ООО "Росна"</t>
  </si>
  <si>
    <t>8609017439</t>
  </si>
  <si>
    <t>28442473</t>
  </si>
  <si>
    <t>ООО "СК Сибирь"</t>
  </si>
  <si>
    <t>8616011780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</si>
  <si>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</si>
  <si>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</si>
  <si>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</si>
  <si>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</si>
  <si>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27099908</t>
  </si>
  <si>
    <t>ООО "СервисКомфорт"</t>
  </si>
  <si>
    <t>8619015092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</si>
  <si>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</si>
  <si>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</si>
  <si>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</si>
  <si>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</si>
  <si>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</si>
  <si>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</si>
  <si>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</si>
  <si>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26361236</t>
  </si>
  <si>
    <t>ООО "СпецТеплоСервис"</t>
  </si>
  <si>
    <t>8605019890</t>
  </si>
  <si>
    <t>26361278</t>
  </si>
  <si>
    <t>ООО "Сургутмебель"</t>
  </si>
  <si>
    <t>8617013396</t>
  </si>
  <si>
    <t>26522796</t>
  </si>
  <si>
    <t>ООО "Сургутские городские электрические сети"</t>
  </si>
  <si>
    <t>8602015464</t>
  </si>
  <si>
    <t>27-07-2006 00:00:00</t>
  </si>
  <si>
    <t>26431963</t>
  </si>
  <si>
    <t>ООО "ТВС-сервис"</t>
  </si>
  <si>
    <t>8602137279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</si>
  <si>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</si>
  <si>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</si>
  <si>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</si>
  <si>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</si>
  <si>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</si>
  <si>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</si>
  <si>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26361284</t>
  </si>
  <si>
    <t>ООО "Тепловик"</t>
  </si>
  <si>
    <t>8619011242</t>
  </si>
  <si>
    <t>26361202</t>
  </si>
  <si>
    <t>ООО "Теплоснабжающая организация"</t>
  </si>
  <si>
    <t>8602010561</t>
  </si>
  <si>
    <t>26454973</t>
  </si>
  <si>
    <t>ООО "Теплотехсервис"</t>
  </si>
  <si>
    <t>8616010667</t>
  </si>
  <si>
    <t>10-09-2009 00:00:00</t>
  </si>
  <si>
    <t>26361219</t>
  </si>
  <si>
    <t>ООО "Технические системы"</t>
  </si>
  <si>
    <t>8602140899</t>
  </si>
  <si>
    <t>26361232</t>
  </si>
  <si>
    <t>ООО "Феникс-АТ"</t>
  </si>
  <si>
    <t>8604032627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</si>
  <si>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</si>
  <si>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</si>
  <si>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</si>
  <si>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</si>
  <si>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</si>
  <si>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</si>
  <si>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</si>
  <si>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</si>
  <si>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31655643</t>
  </si>
  <si>
    <t>ООО «Газпром Трансгаз Югорск» Белоярское управление технологического транспорта и специальной техники</t>
  </si>
  <si>
    <t>861102007</t>
  </si>
  <si>
    <t>30-09-2002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</si>
  <si>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</si>
  <si>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</si>
  <si>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</si>
  <si>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</si>
  <si>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</si>
  <si>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30479693</t>
  </si>
  <si>
    <t>ООО «Специализированная компания автотехники – база»</t>
  </si>
  <si>
    <t>8602228656</t>
  </si>
  <si>
    <t>30838384</t>
  </si>
  <si>
    <t>ООО «Теплосети Березово»</t>
  </si>
  <si>
    <t>8613002499</t>
  </si>
  <si>
    <t>30838378</t>
  </si>
  <si>
    <t>ООО «Теплосети Игрим»</t>
  </si>
  <si>
    <t>8613002717</t>
  </si>
  <si>
    <t>30840107</t>
  </si>
  <si>
    <t>ООО «Эксплуатационная генерирующая компания»</t>
  </si>
  <si>
    <t>8614000906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</si>
  <si>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</si>
  <si>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</si>
  <si>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</si>
  <si>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</si>
  <si>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</si>
  <si>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</si>
  <si>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26550525</t>
  </si>
  <si>
    <t>Общество с ограниченной ответственностью "Газпром трансгаз Югорск"</t>
  </si>
  <si>
    <t>28263040</t>
  </si>
  <si>
    <t>Общество с ограниченной ответственностью "Гарант"</t>
  </si>
  <si>
    <t>8614007740</t>
  </si>
  <si>
    <t>30946513</t>
  </si>
  <si>
    <t>Общество с ограниченной ответственностью "Горизонт"</t>
  </si>
  <si>
    <t>8618002005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</si>
  <si>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</si>
  <si>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</si>
  <si>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</si>
  <si>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30934476</t>
  </si>
  <si>
    <t>Общество с ограниченной ответственностью "Управление производственно-технологической комплектации"</t>
  </si>
  <si>
    <t>8608059595</t>
  </si>
  <si>
    <t>31279707</t>
  </si>
  <si>
    <t>Общество с ограниченной ответственностью «АЛИНА»</t>
  </si>
  <si>
    <t>8616012872</t>
  </si>
  <si>
    <t>01-01-2020 00:00:00</t>
  </si>
  <si>
    <t>30372304</t>
  </si>
  <si>
    <t>Общество с ограниченной ответственностью «Коммунэнерго»</t>
  </si>
  <si>
    <t>8616012079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</si>
  <si>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</si>
  <si>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</si>
  <si>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</si>
  <si>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</si>
  <si>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</si>
  <si>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</si>
  <si>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</si>
  <si>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</si>
  <si>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</si>
  <si>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</si>
  <si>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</si>
  <si>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</si>
  <si>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</si>
  <si>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</si>
  <si>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</si>
  <si>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</si>
  <si>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31088951</t>
  </si>
  <si>
    <t>Общество с ограниченной ответственностью «Производственное объединение Югратеплосервис»</t>
  </si>
  <si>
    <t>8601066018</t>
  </si>
  <si>
    <t>31632845</t>
  </si>
  <si>
    <t>Общество с ограниченной ответственностью «Спортивно-культурный комплекс»</t>
  </si>
  <si>
    <t>8608055921</t>
  </si>
  <si>
    <t>31492082</t>
  </si>
  <si>
    <t>Общество с ограниченной ответственностью «ТеплоСтройКомплект»</t>
  </si>
  <si>
    <t>8617031300</t>
  </si>
  <si>
    <t>31268261</t>
  </si>
  <si>
    <t>Общество с ограниченной ответственностью «Теплотехник»</t>
  </si>
  <si>
    <t>8616012833</t>
  </si>
  <si>
    <t>30801474</t>
  </si>
  <si>
    <t>Общество с ограниченной ответственностью «Теплоэнергия»</t>
  </si>
  <si>
    <t>8603113369</t>
  </si>
  <si>
    <t>31598308</t>
  </si>
  <si>
    <t>Общество с ограниченной ответственностью «ТехСтрой»</t>
  </si>
  <si>
    <t>8602292027</t>
  </si>
  <si>
    <t>17-05-2019 00:00:00</t>
  </si>
  <si>
    <t>28812460</t>
  </si>
  <si>
    <t>Общество с ограниченной ответственностью «Унъюганская ресурсоснабжающая компания»</t>
  </si>
  <si>
    <t>8614009345</t>
  </si>
  <si>
    <t>31347998</t>
  </si>
  <si>
    <t>Общество с ограниченной ответственностью СК "Лидер"</t>
  </si>
  <si>
    <t>7224038518</t>
  </si>
  <si>
    <t>722401001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</si>
  <si>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</si>
  <si>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</si>
  <si>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</si>
  <si>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31525147</t>
  </si>
  <si>
    <t>Общество с ограниченной ответственностью Управляющая компания «Система»</t>
  </si>
  <si>
    <t>8602021517</t>
  </si>
  <si>
    <t>26423513</t>
  </si>
  <si>
    <t>ПАО "Сургутнефтегаз"</t>
  </si>
  <si>
    <t>8602060555</t>
  </si>
  <si>
    <t>18-09-2002 00:00:00</t>
  </si>
  <si>
    <t>26867636</t>
  </si>
  <si>
    <t>ПАО "Фортум" (Няганская ГРЭС)</t>
  </si>
  <si>
    <t>7203162698</t>
  </si>
  <si>
    <t>861002001</t>
  </si>
  <si>
    <t>15-07-2011 00:00:00</t>
  </si>
  <si>
    <t>27296398</t>
  </si>
  <si>
    <t>ПАО "Юнипро"</t>
  </si>
  <si>
    <t>8602067092</t>
  </si>
  <si>
    <t>26361281</t>
  </si>
  <si>
    <t>Пойковское муниципальное унитарное предприятие "Управление тепловодоснабжения"</t>
  </si>
  <si>
    <t>8619005930</t>
  </si>
  <si>
    <t>29-11-2002 00:00:00</t>
  </si>
  <si>
    <t>31089149</t>
  </si>
  <si>
    <t>Публичное акционерное общество «Варьеганнефть»</t>
  </si>
  <si>
    <t>8609002880</t>
  </si>
  <si>
    <t>31506221</t>
  </si>
  <si>
    <t>Публичное акционерное общество Нефтегазовая компания «РуссНефть» в зоне деятельности Нижневартовского филиала публичного акционерного общества Нефтегазовая компания «РуссНефть»</t>
  </si>
  <si>
    <t>7717133960</t>
  </si>
  <si>
    <t>860343001</t>
  </si>
  <si>
    <t>26361204</t>
  </si>
  <si>
    <t>СГ МУП "Городские тепловые сети"</t>
  </si>
  <si>
    <t>8602017038</t>
  </si>
  <si>
    <t>26361203</t>
  </si>
  <si>
    <t>СГ МУП "Сургутский  хлебозавод"</t>
  </si>
  <si>
    <t>8602015961</t>
  </si>
  <si>
    <t>26423541</t>
  </si>
  <si>
    <t>Саранпаульское Муниципальное унитарное предприятие жилищно-коммунального хозяйства</t>
  </si>
  <si>
    <t>8613003823</t>
  </si>
  <si>
    <t>30858881</t>
  </si>
  <si>
    <t>Специализированный мостовой Филиал № 8 Акционерного общества «Государственная компания «Северавтодор»</t>
  </si>
  <si>
    <t>861743001</t>
  </si>
  <si>
    <t>26423489</t>
  </si>
  <si>
    <t>Сургутское городское муниципальное унитарное предприятие "Тепловик"</t>
  </si>
  <si>
    <t>8602001408</t>
  </si>
  <si>
    <t>26361300</t>
  </si>
  <si>
    <t>Управление по эксплуатации зданий и сооружений ООО "Газпром Трансгаз Югорск"</t>
  </si>
  <si>
    <t>862202004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</si>
  <si>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</si>
  <si>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</si>
  <si>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</si>
  <si>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</si>
  <si>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</si>
  <si>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26591891</t>
  </si>
  <si>
    <t>Филиал №1 Пойковского муниципального унитарного предприятия "Управление тепловодоснабжения"</t>
  </si>
  <si>
    <t>861943001</t>
  </si>
  <si>
    <t>07-02-2023 00:00:00</t>
  </si>
  <si>
    <t>31158718</t>
  </si>
  <si>
    <t>Филиал Акционерного общества «СибурТюменьГаз» - «Белозерный газоперерабатывающий завод»</t>
  </si>
  <si>
    <t>862043001</t>
  </si>
  <si>
    <t>31158704</t>
  </si>
  <si>
    <t>Филиал Акционерного общества «СибурТюменьГаз» - «Нижневартовский газоперерабатывающий завод»</t>
  </si>
  <si>
    <t>860343004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</si>
  <si>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</si>
  <si>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</si>
  <si>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</si>
  <si>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</si>
  <si>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</si>
  <si>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</si>
  <si>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28445228</t>
  </si>
  <si>
    <t>Филиал ООО «Концессионная Коммунальная Компания» «Междуреченские коммунальные системы»</t>
  </si>
  <si>
    <t>861643001</t>
  </si>
  <si>
    <t>20-09-2013 00:00:00</t>
  </si>
  <si>
    <t>26519983</t>
  </si>
  <si>
    <t>Филиал ПАО "ОГК-2"- Сургутская ГРЭС-1</t>
  </si>
  <si>
    <t>2607018122</t>
  </si>
  <si>
    <t>26361260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</si>
  <si>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</si>
  <si>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8614004724</t>
  </si>
  <si>
    <t>30372247</t>
  </si>
  <si>
    <t>акционерное общество «Генерация»</t>
  </si>
  <si>
    <t>8622021593</t>
  </si>
  <si>
    <t>28816252</t>
  </si>
  <si>
    <t>акционерное общество «Управление теплоснабжения и инженерных сетей»</t>
  </si>
  <si>
    <t>8601058850</t>
  </si>
  <si>
    <t>26423553</t>
  </si>
  <si>
    <t>филиал "Сургутская ГРЭС-2" ПАО "Юнипро"</t>
  </si>
  <si>
    <t>04-03-2004 00:00:00</t>
  </si>
  <si>
    <t>26576128</t>
  </si>
  <si>
    <t>филиал ОАО "РЖД" - Свердловская ж.д. (Сургутская дистанция)</t>
  </si>
  <si>
    <t>860245012</t>
  </si>
  <si>
    <t>№</t>
  </si>
  <si>
    <t>WARM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</si>
  <si>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</si>
  <si>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</si>
  <si>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</si>
  <si>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</si>
  <si>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</si>
  <si>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</si>
  <si>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</si>
  <si>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</si>
  <si>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</si>
  <si>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</si>
  <si>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</si>
  <si>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</si>
  <si>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</si>
  <si>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</si>
  <si>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</si>
  <si>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</si>
  <si>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</si>
  <si>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</si>
  <si>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</si>
  <si>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</si>
  <si>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</si>
  <si>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</si>
  <si>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</si>
  <si>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</si>
  <si>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</si>
  <si>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</si>
  <si>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</si>
  <si>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</si>
  <si>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</si>
  <si>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</si>
  <si>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</si>
  <si>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</si>
  <si>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</si>
  <si>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</si>
  <si>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</si>
  <si>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</si>
  <si>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</si>
  <si>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</si>
  <si>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</si>
  <si>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</si>
  <si>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</si>
  <si>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</si>
  <si>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</si>
  <si>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</si>
  <si>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</si>
  <si>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</si>
  <si>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</si>
  <si>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</si>
  <si>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</si>
  <si>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</si>
  <si>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</si>
  <si>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</si>
  <si>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</si>
  <si>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</si>
  <si>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</si>
  <si>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</si>
  <si>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</si>
  <si>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</si>
  <si>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</si>
  <si>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</si>
  <si>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</si>
  <si>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</si>
  <si>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</si>
  <si>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</si>
  <si>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</si>
  <si>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</si>
  <si>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</si>
  <si>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</si>
  <si>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</si>
  <si>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</si>
  <si>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</si>
  <si>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</si>
  <si>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</si>
  <si>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</si>
  <si>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</si>
  <si>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</si>
  <si>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</si>
  <si>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</si>
  <si>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</si>
  <si>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</si>
  <si>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</si>
  <si>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</si>
  <si>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</si>
  <si>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</si>
  <si>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</si>
  <si>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</si>
  <si>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</si>
  <si>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</si>
  <si>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</si>
  <si>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</si>
  <si>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</si>
  <si>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</si>
  <si>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</si>
  <si>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</si>
  <si>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</si>
  <si>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</si>
  <si>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</si>
  <si>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</si>
  <si>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</si>
  <si>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</si>
  <si>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</si>
  <si>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</si>
  <si>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</si>
  <si>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</si>
  <si>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</si>
  <si>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</si>
  <si>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</si>
  <si>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</si>
  <si>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</si>
  <si>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</si>
  <si>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</si>
  <si>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</si>
  <si>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</si>
  <si>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</si>
  <si>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</si>
  <si>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</si>
  <si>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</si>
  <si>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</si>
  <si>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</si>
  <si>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</si>
  <si>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</si>
  <si>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</si>
  <si>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</si>
  <si>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</si>
  <si>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</si>
  <si>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</si>
  <si>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</si>
  <si>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</si>
  <si>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</si>
  <si>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</si>
  <si>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</si>
  <si>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</si>
  <si>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</si>
  <si>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</si>
  <si>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</si>
  <si>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</si>
  <si>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</si>
  <si>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</si>
  <si>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</si>
  <si>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</si>
  <si>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</si>
  <si>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</si>
  <si>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</si>
  <si>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</si>
  <si>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</si>
  <si>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</si>
  <si>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</si>
  <si>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</si>
  <si>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</si>
  <si>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</si>
  <si>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</si>
  <si>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</si>
  <si>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</si>
  <si>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</si>
  <si>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</si>
  <si>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</si>
  <si>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</si>
  <si>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</si>
  <si>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</si>
  <si>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</si>
  <si>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</si>
  <si>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</si>
  <si>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</si>
  <si>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</si>
  <si>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</si>
  <si>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</si>
  <si>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</si>
  <si>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</si>
  <si>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</si>
  <si>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</si>
  <si>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</si>
  <si>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</si>
  <si>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</si>
  <si>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</si>
  <si>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</si>
  <si>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</si>
  <si>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</si>
  <si>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</si>
  <si>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</si>
  <si>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</si>
  <si>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</si>
  <si>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</si>
  <si>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</si>
  <si>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</si>
  <si>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</si>
  <si>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</si>
  <si>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</si>
  <si>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</si>
  <si>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</si>
  <si>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</si>
  <si>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</si>
  <si>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</si>
  <si>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</si>
  <si>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</si>
  <si>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</si>
  <si>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</si>
  <si>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</si>
  <si>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</si>
  <si>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</si>
  <si>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</si>
  <si>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</si>
  <si>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</si>
  <si>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</si>
  <si>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</si>
  <si>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</si>
  <si>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</si>
  <si>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</si>
  <si>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</si>
  <si>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</si>
  <si>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</si>
  <si>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</si>
  <si>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628162 г. Белоярский 3 мкр. д.27 а</t>
  </si>
  <si>
    <t>Кожевников Иван Анатольевич</t>
  </si>
  <si>
    <t>khrushkovaav@ukekbel.ru</t>
  </si>
  <si>
    <t>Хрушкова Анастасия Викторовна</t>
  </si>
  <si>
    <t>Инженер ПТО</t>
  </si>
  <si>
    <t>(34670)   37-8-86</t>
  </si>
  <si>
    <t>07.04.2023 18:59:31</t>
  </si>
  <si>
    <t>Белоярский муниципальный район, Белоярский (71811151);</t>
  </si>
  <si>
    <t>Белоярский муниципальный район, Верхнеказымский (71811406);</t>
  </si>
  <si>
    <t>Белоярский муниципальный район, Казым (71811410);</t>
  </si>
  <si>
    <t>Белоярский муниципальный район, Полноват (71811415);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</si>
  <si>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</si>
  <si>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</si>
  <si>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Теплоснабжение с. Полноват</t>
  </si>
  <si>
    <t>Теплоснабжение д. Ванзеват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</si>
  <si>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Белоярский муниципальный район, Белоярский (71811151);_x000D_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</si>
  <si>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Белоярский муниципальный район, Верхнеказымский (71811406);_x000D_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</si>
  <si>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Белоярский муниципальный район, Казым (71811410);_x000D_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</si>
  <si>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Белоярский муниципальный район, Полноват (71811415);_x000D_
_x000D_
Централизованная система теплоснабжения:_x000D_
  - Теплоснабжение с. Полноват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</si>
  <si>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Белоярский муниципальный район, Полноват (71811415);_x000D_
_x000D_
Централизованная система теплоснабжения:_x000D_
  - Теплоснабжение д. Ванзеват</t>
  </si>
  <si>
    <t>наименование отсутствует</t>
  </si>
  <si>
    <t>Белоярский (71811151)</t>
  </si>
  <si>
    <t>Верхнеказымский (71811406)</t>
  </si>
  <si>
    <t>Казым (71811410)</t>
  </si>
  <si>
    <t>Полноват (71811415)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</si>
</sst>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₽_-;\-* #,##0\ _₽_-;_-* &quot;-&quot;\ _₽_-;_-@_-"/>
    <numFmt numFmtId="43" formatCode="_-* #,##0.00\ _₽_-;\-* #,##0.00\ _₽_-;_-* &quot;-&quot;??\ _₽_-;_-@_-"/>
    <numFmt numFmtId="164" formatCode="_(&quot;₽&quot;* #,##0_);_(&quot;₽&quot;* \(#,##0\);_(&quot;₽&quot;* &quot;-&quot;_);_(@_)"/>
    <numFmt numFmtId="165" formatCode="_(&quot;₽&quot;* #,##0.00_);_(&quot;₽&quot;* \(#,##0.00\);_(&quot;₽&quot;* &quot;-&quot;??_);_(@_)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6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10" borderId="19" xfId="53" applyFont="1" applyFill="1" applyBorder="1" applyAlignment="1" applyProtection="1">
      <alignment vertical="center" wrapText="1"/>
    </xf>
    <xf numFmtId="0" fontId="5" fillId="0" borderId="14" xfId="53" applyFont="1" applyFill="1" applyBorder="1" applyAlignment="1" applyProtection="1">
      <alignment vertical="center" wrapText="1"/>
    </xf>
    <xf numFmtId="0" fontId="5" fillId="10" borderId="25" xfId="53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3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0" fontId="5" fillId="0" borderId="5" xfId="49" applyFont="1" applyBorder="1" applyAlignment="1">
      <alignment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31" fillId="0" borderId="16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2" fillId="0" borderId="24" xfId="39" applyNumberFormat="1" applyFont="1" applyBorder="1" applyAlignment="1" applyProtection="1">
      <alignment vertical="center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top" inden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4" fillId="9" borderId="21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3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=""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=""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=""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=""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=""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=""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=""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=""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=""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=""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=""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=""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=""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=""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=""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=""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=""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=""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=""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=""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=""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=""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=""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=""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=""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=""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=""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=""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=""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=""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33</xdr:row>
      <xdr:rowOff>104775</xdr:rowOff>
    </xdr:from>
    <xdr:to>
      <xdr:col>5</xdr:col>
      <xdr:colOff>247650</xdr:colOff>
      <xdr:row>33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=""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=""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=""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=""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=""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=""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=""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=""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=""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=""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=""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=""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=""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=""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=""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=""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=""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=""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=""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=""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=""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=""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=""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=""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=""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=""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=""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=""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=""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=""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=""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=""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=""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=""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=""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=""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=""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=""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15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>
            <a:extLst>
              <a:ext uri="{FF2B5EF4-FFF2-40B4-BE49-F238E27FC236}">
                <a16:creationId xmlns=""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>
            <a:extLst>
              <a:ext uri="{FF2B5EF4-FFF2-40B4-BE49-F238E27FC236}">
                <a16:creationId xmlns=""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>
            <a:extLst>
              <a:ext uri="{FF2B5EF4-FFF2-40B4-BE49-F238E27FC236}">
                <a16:creationId xmlns=""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>
            <a:extLst>
              <a:ext uri="{FF2B5EF4-FFF2-40B4-BE49-F238E27FC236}">
                <a16:creationId xmlns=""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>
            <a:extLst>
              <a:ext uri="{FF2B5EF4-FFF2-40B4-BE49-F238E27FC236}">
                <a16:creationId xmlns=""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>
            <a:extLst>
              <a:ext uri="{FF2B5EF4-FFF2-40B4-BE49-F238E27FC236}">
                <a16:creationId xmlns=""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>
            <a:extLst>
              <a:ext uri="{FF2B5EF4-FFF2-40B4-BE49-F238E27FC236}">
                <a16:creationId xmlns=""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>
            <a:extLst>
              <a:ext uri="{FF2B5EF4-FFF2-40B4-BE49-F238E27FC236}">
                <a16:creationId xmlns=""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>
            <a:extLst>
              <a:ext uri="{FF2B5EF4-FFF2-40B4-BE49-F238E27FC236}">
                <a16:creationId xmlns=""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>
            <a:extLst>
              <a:ext uri="{FF2B5EF4-FFF2-40B4-BE49-F238E27FC236}">
                <a16:creationId xmlns=""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>
            <a:extLst>
              <a:ext uri="{FF2B5EF4-FFF2-40B4-BE49-F238E27FC236}">
                <a16:creationId xmlns=""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>
            <a:extLst>
              <a:ext uri="{FF2B5EF4-FFF2-40B4-BE49-F238E27FC236}">
                <a16:creationId xmlns=""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>
            <a:extLst>
              <a:ext uri="{FF2B5EF4-FFF2-40B4-BE49-F238E27FC236}">
                <a16:creationId xmlns=""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>
            <a:extLst>
              <a:ext uri="{FF2B5EF4-FFF2-40B4-BE49-F238E27FC236}">
                <a16:creationId xmlns=""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>
            <a:extLst>
              <a:ext uri="{FF2B5EF4-FFF2-40B4-BE49-F238E27FC236}">
                <a16:creationId xmlns=""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>
            <a:extLst>
              <a:ext uri="{FF2B5EF4-FFF2-40B4-BE49-F238E27FC236}">
                <a16:creationId xmlns=""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>
            <a:extLst>
              <a:ext uri="{FF2B5EF4-FFF2-40B4-BE49-F238E27FC236}">
                <a16:creationId xmlns=""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>
            <a:extLst>
              <a:ext uri="{FF2B5EF4-FFF2-40B4-BE49-F238E27FC236}">
                <a16:creationId xmlns=""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>
            <a:extLst>
              <a:ext uri="{FF2B5EF4-FFF2-40B4-BE49-F238E27FC236}">
                <a16:creationId xmlns=""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>
            <a:extLst>
              <a:ext uri="{FF2B5EF4-FFF2-40B4-BE49-F238E27FC236}">
                <a16:creationId xmlns=""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>
            <a:extLst>
              <a:ext uri="{FF2B5EF4-FFF2-40B4-BE49-F238E27FC236}">
                <a16:creationId xmlns=""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>
            <a:extLst>
              <a:ext uri="{FF2B5EF4-FFF2-40B4-BE49-F238E27FC236}">
                <a16:creationId xmlns=""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>
            <a:extLst>
              <a:ext uri="{FF2B5EF4-FFF2-40B4-BE49-F238E27FC236}">
                <a16:creationId xmlns=""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>
            <a:extLst>
              <a:ext uri="{FF2B5EF4-FFF2-40B4-BE49-F238E27FC236}">
                <a16:creationId xmlns=""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>
            <a:extLst>
              <a:ext uri="{FF2B5EF4-FFF2-40B4-BE49-F238E27FC236}">
                <a16:creationId xmlns=""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>
            <a:extLst>
              <a:ext uri="{FF2B5EF4-FFF2-40B4-BE49-F238E27FC236}">
                <a16:creationId xmlns=""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>
            <a:extLst>
              <a:ext uri="{FF2B5EF4-FFF2-40B4-BE49-F238E27FC236}">
                <a16:creationId xmlns=""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>
            <a:extLst>
              <a:ext uri="{FF2B5EF4-FFF2-40B4-BE49-F238E27FC236}">
                <a16:creationId xmlns=""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>
            <a:extLst>
              <a:ext uri="{FF2B5EF4-FFF2-40B4-BE49-F238E27FC236}">
                <a16:creationId xmlns=""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>
            <a:extLst>
              <a:ext uri="{FF2B5EF4-FFF2-40B4-BE49-F238E27FC236}">
                <a16:creationId xmlns=""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>
            <a:extLst>
              <a:ext uri="{FF2B5EF4-FFF2-40B4-BE49-F238E27FC236}">
                <a16:creationId xmlns=""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>
            <a:extLst>
              <a:ext uri="{FF2B5EF4-FFF2-40B4-BE49-F238E27FC236}">
                <a16:creationId xmlns=""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>
            <a:extLst>
              <a:ext uri="{FF2B5EF4-FFF2-40B4-BE49-F238E27FC236}">
                <a16:creationId xmlns=""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>
            <a:extLst>
              <a:ext uri="{FF2B5EF4-FFF2-40B4-BE49-F238E27FC236}">
                <a16:creationId xmlns=""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6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7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29" name="shCalendar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0" name="shCalendar_bck" hidden="1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2" name="shCalendar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3" name="shCalendar_bck" hidden="1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5" name="shCalendar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6" name="shCalendar_bck" hidden="1">
            <a:extLst>
              <a:ext uri="{FF2B5EF4-FFF2-40B4-BE49-F238E27FC236}">
                <a16:creationId xmlns=""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38" name="shCalendar" hidden="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9" name="shCalendar_bck" hidden="1">
            <a:extLst>
              <a:ext uri="{FF2B5EF4-FFF2-40B4-BE49-F238E27FC236}">
                <a16:creationId xmlns=""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1" name="shCalendar" hidden="1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2" name="shCalendar_bck" hidden="1">
            <a:extLst>
              <a:ext uri="{FF2B5EF4-FFF2-40B4-BE49-F238E27FC236}">
                <a16:creationId xmlns=""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4" name="shCalendar" hidden="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5" name="shCalendar_bck" hidden="1">
            <a:extLst>
              <a:ext uri="{FF2B5EF4-FFF2-40B4-BE49-F238E27FC236}">
                <a16:creationId xmlns=""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47" name="shCalendar" hidden="1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8" name="shCalendar_bck" hidden="1">
            <a:extLst>
              <a:ext uri="{FF2B5EF4-FFF2-40B4-BE49-F238E27FC236}">
                <a16:creationId xmlns=""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50" name="shCalendar" hidden="1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1" name="shCalendar_bck" hidden="1">
            <a:extLst>
              <a:ext uri="{FF2B5EF4-FFF2-40B4-BE49-F238E27FC236}">
                <a16:creationId xmlns=""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3" name="shCalendar" hidden="1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4" name="shCalendar_bck" hidden="1">
            <a:extLst>
              <a:ext uri="{FF2B5EF4-FFF2-40B4-BE49-F238E27FC236}">
                <a16:creationId xmlns=""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6" name="shCalendar" hidden="1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7" name="shCalendar_bck" hidden="1">
            <a:extLst>
              <a:ext uri="{FF2B5EF4-FFF2-40B4-BE49-F238E27FC236}">
                <a16:creationId xmlns=""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9" name="shCalendar" hidden="1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0" name="shCalendar_bck" hidden="1">
            <a:extLst>
              <a:ext uri="{FF2B5EF4-FFF2-40B4-BE49-F238E27FC236}">
                <a16:creationId xmlns=""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2" name="shCalendar" hidden="1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3" name="shCalendar_bck" hidden="1">
            <a:extLst>
              <a:ext uri="{FF2B5EF4-FFF2-40B4-BE49-F238E27FC236}">
                <a16:creationId xmlns=""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5" name="shCalendar" hidden="1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6" name="shCalendar_bck" hidden="1">
            <a:extLst>
              <a:ext uri="{FF2B5EF4-FFF2-40B4-BE49-F238E27FC236}">
                <a16:creationId xmlns=""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8" name="shCalendar" hidden="1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9" name="shCalendar_bck" hidden="1">
            <a:extLst>
              <a:ext uri="{FF2B5EF4-FFF2-40B4-BE49-F238E27FC236}">
                <a16:creationId xmlns=""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1" name="shCalendar" hidden="1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2" name="shCalendar_bck" hidden="1">
            <a:extLst>
              <a:ext uri="{FF2B5EF4-FFF2-40B4-BE49-F238E27FC236}">
                <a16:creationId xmlns=""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4" name="shCalendar" hidden="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5" name="shCalendar_bck" hidden="1">
            <a:extLst>
              <a:ext uri="{FF2B5EF4-FFF2-40B4-BE49-F238E27FC236}">
                <a16:creationId xmlns=""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7" name="shCalendar" hidden="1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8" name="shCalendar_bck" hidden="1">
            <a:extLst>
              <a:ext uri="{FF2B5EF4-FFF2-40B4-BE49-F238E27FC236}">
                <a16:creationId xmlns=""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0" name="shCalendar" hidden="1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1" name="shCalendar_bck" hidden="1">
            <a:extLst>
              <a:ext uri="{FF2B5EF4-FFF2-40B4-BE49-F238E27FC236}">
                <a16:creationId xmlns=""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3" name="shCalendar" hidden="1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4" name="shCalendar_bck" hidden="1">
            <a:extLst>
              <a:ext uri="{FF2B5EF4-FFF2-40B4-BE49-F238E27FC236}">
                <a16:creationId xmlns=""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6" name="shCalendar" hidden="1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7" name="shCalendar_bck" hidden="1">
            <a:extLst>
              <a:ext uri="{FF2B5EF4-FFF2-40B4-BE49-F238E27FC236}">
                <a16:creationId xmlns=""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9" name="shCalendar" hidden="1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0" name="shCalendar_bck" hidden="1">
            <a:extLst>
              <a:ext uri="{FF2B5EF4-FFF2-40B4-BE49-F238E27FC236}">
                <a16:creationId xmlns=""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2" name="shCalendar" hidden="1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3" name="shCalendar_bck" hidden="1">
            <a:extLst>
              <a:ext uri="{FF2B5EF4-FFF2-40B4-BE49-F238E27FC236}">
                <a16:creationId xmlns=""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5" name="shCalendar" hidden="1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" name="shCalendar_bck" hidden="1">
            <a:extLst>
              <a:ext uri="{FF2B5EF4-FFF2-40B4-BE49-F238E27FC236}">
                <a16:creationId xmlns=""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8" name="shCalendar" hidden="1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9" name="shCalendar_bck" hidden="1">
            <a:extLst>
              <a:ext uri="{FF2B5EF4-FFF2-40B4-BE49-F238E27FC236}">
                <a16:creationId xmlns=""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1" name="shCalendar" hidden="1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" name="shCalendar_bck" hidden="1">
            <a:extLst>
              <a:ext uri="{FF2B5EF4-FFF2-40B4-BE49-F238E27FC236}">
                <a16:creationId xmlns=""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4" name="shCalendar" hidden="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" name="shCalendar_bck" hidden="1">
            <a:extLst>
              <a:ext uri="{FF2B5EF4-FFF2-40B4-BE49-F238E27FC236}">
                <a16:creationId xmlns=""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7" name="shCalendar" hidden="1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" name="shCalendar_bck" hidden="1">
            <a:extLst>
              <a:ext uri="{FF2B5EF4-FFF2-40B4-BE49-F238E27FC236}">
                <a16:creationId xmlns=""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0" name="shCalendar" hidden="1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" name="shCalendar_bck" hidden="1">
            <a:extLst>
              <a:ext uri="{FF2B5EF4-FFF2-40B4-BE49-F238E27FC236}">
                <a16:creationId xmlns=""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3" name="shCalendar" hidden="1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4" name="shCalendar_bck" hidden="1">
            <a:extLst>
              <a:ext uri="{FF2B5EF4-FFF2-40B4-BE49-F238E27FC236}">
                <a16:creationId xmlns=""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6" name="shCalendar" hidden="1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7" name="shCalendar_bck" hidden="1">
            <a:extLst>
              <a:ext uri="{FF2B5EF4-FFF2-40B4-BE49-F238E27FC236}">
                <a16:creationId xmlns=""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9" name="shCalendar" hidden="1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" name="shCalendar_bck" hidden="1">
            <a:extLst>
              <a:ext uri="{FF2B5EF4-FFF2-40B4-BE49-F238E27FC236}">
                <a16:creationId xmlns=""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2" name="shCalendar" hidden="1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" name="shCalendar_bck" hidden="1">
            <a:extLst>
              <a:ext uri="{FF2B5EF4-FFF2-40B4-BE49-F238E27FC236}">
                <a16:creationId xmlns=""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5" name="shCalendar" hidden="1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" name="shCalendar_bck" hidden="1">
            <a:extLst>
              <a:ext uri="{FF2B5EF4-FFF2-40B4-BE49-F238E27FC236}">
                <a16:creationId xmlns=""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8" name="shCalendar" hidden="1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" name="shCalendar_bck" hidden="1">
            <a:extLst>
              <a:ext uri="{FF2B5EF4-FFF2-40B4-BE49-F238E27FC236}">
                <a16:creationId xmlns=""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1" name="shCalendar" hidden="1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2" name="shCalendar_bck" hidden="1">
            <a:extLst>
              <a:ext uri="{FF2B5EF4-FFF2-40B4-BE49-F238E27FC236}">
                <a16:creationId xmlns=""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4" name="shCalendar" hidden="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" name="shCalendar_bck" hidden="1">
            <a:extLst>
              <a:ext uri="{FF2B5EF4-FFF2-40B4-BE49-F238E27FC236}">
                <a16:creationId xmlns=""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337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8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40" name="shCalendar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1" name="shCalendar_bck" hidden="1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343" name="shCalendar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4" name="shCalendar_bck" hidden="1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346" name="shCalendar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7" name="shCalendar_bck" hidden="1">
            <a:extLst>
              <a:ext uri="{FF2B5EF4-FFF2-40B4-BE49-F238E27FC236}">
                <a16:creationId xmlns=""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49" name="shCalendar" hidden="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0" name="shCalendar_bck" hidden="1">
            <a:extLst>
              <a:ext uri="{FF2B5EF4-FFF2-40B4-BE49-F238E27FC236}">
                <a16:creationId xmlns=""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52" name="shCalendar" hidden="1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3" name="shCalendar_bck" hidden="1">
            <a:extLst>
              <a:ext uri="{FF2B5EF4-FFF2-40B4-BE49-F238E27FC236}">
                <a16:creationId xmlns=""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55" name="shCalendar" hidden="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6" name="shCalendar_bck" hidden="1">
            <a:extLst>
              <a:ext uri="{FF2B5EF4-FFF2-40B4-BE49-F238E27FC236}">
                <a16:creationId xmlns=""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358" name="shCalendar" hidden="1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9" name="shCalendar_bck" hidden="1">
            <a:extLst>
              <a:ext uri="{FF2B5EF4-FFF2-40B4-BE49-F238E27FC236}">
                <a16:creationId xmlns=""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361" name="shCalendar" hidden="1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2" name="shCalendar_bck" hidden="1">
            <a:extLst>
              <a:ext uri="{FF2B5EF4-FFF2-40B4-BE49-F238E27FC236}">
                <a16:creationId xmlns=""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64" name="shCalendar" hidden="1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5" name="shCalendar_bck" hidden="1">
            <a:extLst>
              <a:ext uri="{FF2B5EF4-FFF2-40B4-BE49-F238E27FC236}">
                <a16:creationId xmlns=""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67" name="shCalendar" hidden="1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8" name="shCalendar_bck" hidden="1">
            <a:extLst>
              <a:ext uri="{FF2B5EF4-FFF2-40B4-BE49-F238E27FC236}">
                <a16:creationId xmlns=""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0" name="shCalendar" hidden="1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1" name="shCalendar_bck" hidden="1">
            <a:extLst>
              <a:ext uri="{FF2B5EF4-FFF2-40B4-BE49-F238E27FC236}">
                <a16:creationId xmlns=""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3" name="shCalendar" hidden="1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4" name="shCalendar_bck" hidden="1">
            <a:extLst>
              <a:ext uri="{FF2B5EF4-FFF2-40B4-BE49-F238E27FC236}">
                <a16:creationId xmlns=""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6" name="shCalendar" hidden="1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7" name="shCalendar_bck" hidden="1">
            <a:extLst>
              <a:ext uri="{FF2B5EF4-FFF2-40B4-BE49-F238E27FC236}">
                <a16:creationId xmlns=""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9" name="shCalendar" hidden="1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0" name="shCalendar_bck" hidden="1">
            <a:extLst>
              <a:ext uri="{FF2B5EF4-FFF2-40B4-BE49-F238E27FC236}">
                <a16:creationId xmlns=""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2" name="shCalendar" hidden="1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3" name="shCalendar_bck" hidden="1">
            <a:extLst>
              <a:ext uri="{FF2B5EF4-FFF2-40B4-BE49-F238E27FC236}">
                <a16:creationId xmlns=""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5" name="shCalendar" hidden="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6" name="shCalendar_bck" hidden="1">
            <a:extLst>
              <a:ext uri="{FF2B5EF4-FFF2-40B4-BE49-F238E27FC236}">
                <a16:creationId xmlns=""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8" name="shCalendar" hidden="1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9" name="shCalendar_bck" hidden="1">
            <a:extLst>
              <a:ext uri="{FF2B5EF4-FFF2-40B4-BE49-F238E27FC236}">
                <a16:creationId xmlns=""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1" name="shCalendar" hidden="1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2" name="shCalendar_bck" hidden="1">
            <a:extLst>
              <a:ext uri="{FF2B5EF4-FFF2-40B4-BE49-F238E27FC236}">
                <a16:creationId xmlns=""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4" name="shCalendar" hidden="1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5" name="shCalendar_bck" hidden="1">
            <a:extLst>
              <a:ext uri="{FF2B5EF4-FFF2-40B4-BE49-F238E27FC236}">
                <a16:creationId xmlns=""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7" name="shCalendar" hidden="1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8" name="shCalendar_bck" hidden="1">
            <a:extLst>
              <a:ext uri="{FF2B5EF4-FFF2-40B4-BE49-F238E27FC236}">
                <a16:creationId xmlns=""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0" name="shCalendar" hidden="1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1" name="shCalendar_bck" hidden="1">
            <a:extLst>
              <a:ext uri="{FF2B5EF4-FFF2-40B4-BE49-F238E27FC236}">
                <a16:creationId xmlns=""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3" name="shCalendar" hidden="1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4" name="shCalendar_bck" hidden="1">
            <a:extLst>
              <a:ext uri="{FF2B5EF4-FFF2-40B4-BE49-F238E27FC236}">
                <a16:creationId xmlns=""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6" name="shCalendar" hidden="1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7" name="shCalendar_bck" hidden="1">
            <a:extLst>
              <a:ext uri="{FF2B5EF4-FFF2-40B4-BE49-F238E27FC236}">
                <a16:creationId xmlns=""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9" name="shCalendar" hidden="1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0" name="shCalendar_bck" hidden="1">
            <a:extLst>
              <a:ext uri="{FF2B5EF4-FFF2-40B4-BE49-F238E27FC236}">
                <a16:creationId xmlns=""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2" name="shCalendar" hidden="1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3" name="shCalendar_bck" hidden="1">
            <a:extLst>
              <a:ext uri="{FF2B5EF4-FFF2-40B4-BE49-F238E27FC236}">
                <a16:creationId xmlns=""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5" name="shCalendar" hidden="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6" name="shCalendar_bck" hidden="1">
            <a:extLst>
              <a:ext uri="{FF2B5EF4-FFF2-40B4-BE49-F238E27FC236}">
                <a16:creationId xmlns=""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8" name="shCalendar" hidden="1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9" name="shCalendar_bck" hidden="1">
            <a:extLst>
              <a:ext uri="{FF2B5EF4-FFF2-40B4-BE49-F238E27FC236}">
                <a16:creationId xmlns=""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21" name="shCalendar" hidden="1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2" name="shCalendar_bck" hidden="1">
            <a:extLst>
              <a:ext uri="{FF2B5EF4-FFF2-40B4-BE49-F238E27FC236}">
                <a16:creationId xmlns=""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24" name="shCalendar" hidden="1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5" name="shCalendar_bck" hidden="1">
            <a:extLst>
              <a:ext uri="{FF2B5EF4-FFF2-40B4-BE49-F238E27FC236}">
                <a16:creationId xmlns=""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427" name="shCalendar" hidden="1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8" name="shCalendar_bck" hidden="1">
            <a:extLst>
              <a:ext uri="{FF2B5EF4-FFF2-40B4-BE49-F238E27FC236}">
                <a16:creationId xmlns=""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430" name="shCalendar" hidden="1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1" name="shCalendar_bck" hidden="1">
            <a:extLst>
              <a:ext uri="{FF2B5EF4-FFF2-40B4-BE49-F238E27FC236}">
                <a16:creationId xmlns=""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3" name="shCalendar" hidden="1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4" name="shCalendar_bck" hidden="1">
            <a:extLst>
              <a:ext uri="{FF2B5EF4-FFF2-40B4-BE49-F238E27FC236}">
                <a16:creationId xmlns=""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6" name="shCalendar" hidden="1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7" name="shCalendar_bck" hidden="1">
            <a:extLst>
              <a:ext uri="{FF2B5EF4-FFF2-40B4-BE49-F238E27FC236}">
                <a16:creationId xmlns=""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9" name="shCalendar" hidden="1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0" name="shCalendar_bck" hidden="1">
            <a:extLst>
              <a:ext uri="{FF2B5EF4-FFF2-40B4-BE49-F238E27FC236}">
                <a16:creationId xmlns=""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442" name="shCalendar" hidden="1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3" name="shCalendar_bck" hidden="1">
            <a:extLst>
              <a:ext uri="{FF2B5EF4-FFF2-40B4-BE49-F238E27FC236}">
                <a16:creationId xmlns=""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445" name="shCalendar" hidden="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6" name="shCalendar_bck" hidden="1">
            <a:extLst>
              <a:ext uri="{FF2B5EF4-FFF2-40B4-BE49-F238E27FC236}">
                <a16:creationId xmlns=""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448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451" name="shCalendar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2" name="shCalendar_bck" hidden="1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454" name="shCalendar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5" name="shCalendar_bck" hidden="1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457" name="shCalendar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8" name="shCalendar_bck" hidden="1">
            <a:extLst>
              <a:ext uri="{FF2B5EF4-FFF2-40B4-BE49-F238E27FC236}">
                <a16:creationId xmlns=""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0" name="shCalendar" hidden="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1" name="shCalendar_bck" hidden="1">
            <a:extLst>
              <a:ext uri="{FF2B5EF4-FFF2-40B4-BE49-F238E27FC236}">
                <a16:creationId xmlns=""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3" name="shCalendar" hidden="1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4" name="shCalendar_bck" hidden="1">
            <a:extLst>
              <a:ext uri="{FF2B5EF4-FFF2-40B4-BE49-F238E27FC236}">
                <a16:creationId xmlns=""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6" name="shCalendar" hidden="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7" name="shCalendar_bck" hidden="1">
            <a:extLst>
              <a:ext uri="{FF2B5EF4-FFF2-40B4-BE49-F238E27FC236}">
                <a16:creationId xmlns=""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469" name="shCalendar" hidden="1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0" name="shCalendar_bck" hidden="1">
            <a:extLst>
              <a:ext uri="{FF2B5EF4-FFF2-40B4-BE49-F238E27FC236}">
                <a16:creationId xmlns=""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472" name="shCalendar" hidden="1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3" name="shCalendar_bck" hidden="1">
            <a:extLst>
              <a:ext uri="{FF2B5EF4-FFF2-40B4-BE49-F238E27FC236}">
                <a16:creationId xmlns=""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75" name="shCalendar" hidden="1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6" name="shCalendar_bck" hidden="1">
            <a:extLst>
              <a:ext uri="{FF2B5EF4-FFF2-40B4-BE49-F238E27FC236}">
                <a16:creationId xmlns=""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78" name="shCalendar" hidden="1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9" name="shCalendar_bck" hidden="1">
            <a:extLst>
              <a:ext uri="{FF2B5EF4-FFF2-40B4-BE49-F238E27FC236}">
                <a16:creationId xmlns=""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1" name="shCalendar" hidden="1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2" name="shCalendar_bck" hidden="1">
            <a:extLst>
              <a:ext uri="{FF2B5EF4-FFF2-40B4-BE49-F238E27FC236}">
                <a16:creationId xmlns=""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4" name="shCalendar" hidden="1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5" name="shCalendar_bck" hidden="1">
            <a:extLst>
              <a:ext uri="{FF2B5EF4-FFF2-40B4-BE49-F238E27FC236}">
                <a16:creationId xmlns=""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7" name="shCalendar" hidden="1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8" name="shCalendar_bck" hidden="1">
            <a:extLst>
              <a:ext uri="{FF2B5EF4-FFF2-40B4-BE49-F238E27FC236}">
                <a16:creationId xmlns=""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0" name="shCalendar" hidden="1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1" name="shCalendar_bck" hidden="1">
            <a:extLst>
              <a:ext uri="{FF2B5EF4-FFF2-40B4-BE49-F238E27FC236}">
                <a16:creationId xmlns=""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3" name="shCalendar" hidden="1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4" name="shCalendar_bck" hidden="1">
            <a:extLst>
              <a:ext uri="{FF2B5EF4-FFF2-40B4-BE49-F238E27FC236}">
                <a16:creationId xmlns=""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6" name="shCalendar" hidden="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7" name="shCalendar_bck" hidden="1">
            <a:extLst>
              <a:ext uri="{FF2B5EF4-FFF2-40B4-BE49-F238E27FC236}">
                <a16:creationId xmlns=""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9" name="shCalendar" hidden="1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0" name="shCalendar_bck" hidden="1">
            <a:extLst>
              <a:ext uri="{FF2B5EF4-FFF2-40B4-BE49-F238E27FC236}">
                <a16:creationId xmlns=""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2" name="shCalendar" hidden="1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3" name="shCalendar_bck" hidden="1">
            <a:extLst>
              <a:ext uri="{FF2B5EF4-FFF2-40B4-BE49-F238E27FC236}">
                <a16:creationId xmlns=""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5" name="shCalendar" hidden="1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6" name="shCalendar_bck" hidden="1">
            <a:extLst>
              <a:ext uri="{FF2B5EF4-FFF2-40B4-BE49-F238E27FC236}">
                <a16:creationId xmlns=""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8" name="shCalendar" hidden="1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9" name="shCalendar_bck" hidden="1">
            <a:extLst>
              <a:ext uri="{FF2B5EF4-FFF2-40B4-BE49-F238E27FC236}">
                <a16:creationId xmlns=""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1" name="shCalendar" hidden="1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2" name="shCalendar_bck" hidden="1">
            <a:extLst>
              <a:ext uri="{FF2B5EF4-FFF2-40B4-BE49-F238E27FC236}">
                <a16:creationId xmlns=""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4" name="shCalendar" hidden="1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5" name="shCalendar_bck" hidden="1">
            <a:extLst>
              <a:ext uri="{FF2B5EF4-FFF2-40B4-BE49-F238E27FC236}">
                <a16:creationId xmlns=""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7" name="shCalendar" hidden="1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8" name="shCalendar_bck" hidden="1">
            <a:extLst>
              <a:ext uri="{FF2B5EF4-FFF2-40B4-BE49-F238E27FC236}">
                <a16:creationId xmlns=""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0" name="shCalendar" hidden="1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1" name="shCalendar_bck" hidden="1">
            <a:extLst>
              <a:ext uri="{FF2B5EF4-FFF2-40B4-BE49-F238E27FC236}">
                <a16:creationId xmlns=""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3" name="shCalendar" hidden="1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4" name="shCalendar_bck" hidden="1">
            <a:extLst>
              <a:ext uri="{FF2B5EF4-FFF2-40B4-BE49-F238E27FC236}">
                <a16:creationId xmlns=""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6" name="shCalendar" hidden="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7" name="shCalendar_bck" hidden="1">
            <a:extLst>
              <a:ext uri="{FF2B5EF4-FFF2-40B4-BE49-F238E27FC236}">
                <a16:creationId xmlns=""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9" name="shCalendar" hidden="1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0" name="shCalendar_bck" hidden="1">
            <a:extLst>
              <a:ext uri="{FF2B5EF4-FFF2-40B4-BE49-F238E27FC236}">
                <a16:creationId xmlns=""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32" name="shCalendar" hidden="1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3" name="shCalendar_bck" hidden="1">
            <a:extLst>
              <a:ext uri="{FF2B5EF4-FFF2-40B4-BE49-F238E27FC236}">
                <a16:creationId xmlns=""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35" name="shCalendar" hidden="1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6" name="shCalendar_bck" hidden="1">
            <a:extLst>
              <a:ext uri="{FF2B5EF4-FFF2-40B4-BE49-F238E27FC236}">
                <a16:creationId xmlns=""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538" name="shCalendar" hidden="1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9" name="shCalendar_bck" hidden="1">
            <a:extLst>
              <a:ext uri="{FF2B5EF4-FFF2-40B4-BE49-F238E27FC236}">
                <a16:creationId xmlns=""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541" name="shCalendar" hidden="1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2" name="shCalendar_bck" hidden="1">
            <a:extLst>
              <a:ext uri="{FF2B5EF4-FFF2-40B4-BE49-F238E27FC236}">
                <a16:creationId xmlns=""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44" name="shCalendar" hidden="1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5" name="shCalendar_bck" hidden="1">
            <a:extLst>
              <a:ext uri="{FF2B5EF4-FFF2-40B4-BE49-F238E27FC236}">
                <a16:creationId xmlns=""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47" name="shCalendar" hidden="1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8" name="shCalendar_bck" hidden="1">
            <a:extLst>
              <a:ext uri="{FF2B5EF4-FFF2-40B4-BE49-F238E27FC236}">
                <a16:creationId xmlns=""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50" name="shCalendar" hidden="1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1" name="shCalendar_bck" hidden="1">
            <a:extLst>
              <a:ext uri="{FF2B5EF4-FFF2-40B4-BE49-F238E27FC236}">
                <a16:creationId xmlns=""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553" name="shCalendar" hidden="1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4" name="shCalendar_bck" hidden="1">
            <a:extLst>
              <a:ext uri="{FF2B5EF4-FFF2-40B4-BE49-F238E27FC236}">
                <a16:creationId xmlns=""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556" name="shCalendar" hidden="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7" name="shCalendar_bck" hidden="1">
            <a:extLst>
              <a:ext uri="{FF2B5EF4-FFF2-40B4-BE49-F238E27FC236}">
                <a16:creationId xmlns=""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=""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=""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=""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=""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1" t="str">
        <f>"Код шаблона: " &amp; GetCode()</f>
        <v>Код шаблона: FAS.JKH.OPEN.INFO.LIMIT.WARM</v>
      </c>
      <c r="C2" s="401"/>
      <c r="D2" s="401"/>
      <c r="E2" s="401"/>
      <c r="F2" s="401"/>
      <c r="G2" s="401"/>
      <c r="V2" s="110"/>
    </row>
    <row r="3" spans="1:27" ht="18" customHeight="1">
      <c r="B3" s="402" t="str">
        <f>"Версия " &amp; Getversion()</f>
        <v>Версия 1.0.2</v>
      </c>
      <c r="C3" s="402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5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7" t="s">
        <v>221</v>
      </c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114"/>
    </row>
    <row r="8" spans="1:27" ht="15" customHeight="1">
      <c r="A8" s="110"/>
      <c r="B8" s="123"/>
      <c r="C8" s="124"/>
      <c r="D8" s="125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114"/>
    </row>
    <row r="9" spans="1:27" ht="15" customHeight="1">
      <c r="A9" s="110"/>
      <c r="B9" s="123"/>
      <c r="C9" s="124"/>
      <c r="D9" s="125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114"/>
    </row>
    <row r="10" spans="1:27" ht="10.5" customHeight="1">
      <c r="A10" s="110"/>
      <c r="B10" s="123"/>
      <c r="C10" s="124"/>
      <c r="D10" s="125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114"/>
    </row>
    <row r="11" spans="1:27" ht="27" customHeight="1">
      <c r="A11" s="110"/>
      <c r="B11" s="123"/>
      <c r="C11" s="124"/>
      <c r="D11" s="125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114"/>
    </row>
    <row r="12" spans="1:27" ht="12" customHeight="1">
      <c r="A12" s="110"/>
      <c r="B12" s="123"/>
      <c r="C12" s="124"/>
      <c r="D12" s="125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114"/>
    </row>
    <row r="13" spans="1:27" ht="38.25" customHeight="1">
      <c r="A13" s="110"/>
      <c r="B13" s="123"/>
      <c r="C13" s="124"/>
      <c r="D13" s="125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115"/>
    </row>
    <row r="14" spans="1:27" ht="15" customHeight="1">
      <c r="A14" s="110"/>
      <c r="B14" s="123"/>
      <c r="C14" s="124"/>
      <c r="D14" s="125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114"/>
    </row>
    <row r="15" spans="1:27" ht="15">
      <c r="A15" s="110"/>
      <c r="B15" s="123"/>
      <c r="C15" s="124"/>
      <c r="D15" s="125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114"/>
    </row>
    <row r="16" spans="1:27" ht="15">
      <c r="A16" s="110"/>
      <c r="B16" s="123"/>
      <c r="C16" s="124"/>
      <c r="D16" s="125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114"/>
    </row>
    <row r="17" spans="1:25" ht="15" customHeight="1">
      <c r="A17" s="110"/>
      <c r="B17" s="123"/>
      <c r="C17" s="124"/>
      <c r="D17" s="125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114"/>
    </row>
    <row r="18" spans="1:25" ht="15">
      <c r="A18" s="110"/>
      <c r="B18" s="123"/>
      <c r="C18" s="124"/>
      <c r="D18" s="125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7"/>
      <c r="Y18" s="114"/>
    </row>
    <row r="19" spans="1:25" ht="23.45" customHeight="1">
      <c r="A19" s="110"/>
      <c r="B19" s="123"/>
      <c r="C19" s="124"/>
      <c r="D19" s="126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  <c r="W19" s="397"/>
      <c r="X19" s="397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9" t="s">
        <v>70</v>
      </c>
      <c r="G21" s="400"/>
      <c r="H21" s="400"/>
      <c r="I21" s="400"/>
      <c r="J21" s="400"/>
      <c r="K21" s="400"/>
      <c r="L21" s="400"/>
      <c r="M21" s="400"/>
      <c r="N21" s="125"/>
      <c r="O21" s="137" t="s">
        <v>66</v>
      </c>
      <c r="P21" s="406" t="s">
        <v>67</v>
      </c>
      <c r="Q21" s="407"/>
      <c r="R21" s="407"/>
      <c r="S21" s="407"/>
      <c r="T21" s="407"/>
      <c r="U21" s="407"/>
      <c r="V21" s="407"/>
      <c r="W21" s="407"/>
      <c r="X21" s="407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9" t="s">
        <v>69</v>
      </c>
      <c r="G22" s="400"/>
      <c r="H22" s="400"/>
      <c r="I22" s="400"/>
      <c r="J22" s="400"/>
      <c r="K22" s="400"/>
      <c r="L22" s="400"/>
      <c r="M22" s="400"/>
      <c r="N22" s="125"/>
      <c r="O22" s="138" t="s">
        <v>66</v>
      </c>
      <c r="P22" s="406" t="s">
        <v>222</v>
      </c>
      <c r="Q22" s="407"/>
      <c r="R22" s="407"/>
      <c r="S22" s="407"/>
      <c r="T22" s="407"/>
      <c r="U22" s="407"/>
      <c r="V22" s="407"/>
      <c r="W22" s="407"/>
      <c r="X22" s="407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8"/>
      <c r="Q23" s="398"/>
      <c r="R23" s="398"/>
      <c r="S23" s="398"/>
      <c r="T23" s="398"/>
      <c r="U23" s="398"/>
      <c r="V23" s="398"/>
      <c r="W23" s="398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7" t="s">
        <v>130</v>
      </c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114"/>
    </row>
    <row r="36" spans="1:25" ht="38.25" hidden="1" customHeight="1">
      <c r="A36" s="110"/>
      <c r="B36" s="123"/>
      <c r="C36" s="124"/>
      <c r="D36" s="128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114"/>
    </row>
    <row r="37" spans="1:25" ht="9.75" hidden="1" customHeight="1">
      <c r="A37" s="110"/>
      <c r="B37" s="123"/>
      <c r="C37" s="124"/>
      <c r="D37" s="128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114"/>
    </row>
    <row r="38" spans="1:25" ht="51" hidden="1" customHeight="1">
      <c r="A38" s="110"/>
      <c r="B38" s="123"/>
      <c r="C38" s="124"/>
      <c r="D38" s="128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114"/>
    </row>
    <row r="39" spans="1:25" ht="15" hidden="1" customHeight="1">
      <c r="A39" s="110"/>
      <c r="B39" s="123"/>
      <c r="C39" s="124"/>
      <c r="D39" s="128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114"/>
    </row>
    <row r="40" spans="1:25" ht="12" hidden="1" customHeight="1">
      <c r="A40" s="110"/>
      <c r="B40" s="123"/>
      <c r="C40" s="124"/>
      <c r="D40" s="12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8"/>
      <c r="Y40" s="114"/>
    </row>
    <row r="41" spans="1:25" ht="15.95" hidden="1" customHeight="1">
      <c r="A41" s="110"/>
      <c r="B41" s="123"/>
      <c r="C41" s="124"/>
      <c r="D41" s="128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  <c r="V41" s="409"/>
      <c r="W41" s="409"/>
      <c r="X41" s="409"/>
      <c r="Y41" s="114"/>
    </row>
    <row r="42" spans="1:25" ht="15.95" hidden="1" customHeight="1">
      <c r="A42" s="110"/>
      <c r="B42" s="123"/>
      <c r="C42" s="124"/>
      <c r="D42" s="128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114"/>
    </row>
    <row r="43" spans="1:25" ht="15.95" hidden="1" customHeight="1">
      <c r="A43" s="110"/>
      <c r="B43" s="123"/>
      <c r="C43" s="124"/>
      <c r="D43" s="128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114"/>
    </row>
    <row r="44" spans="1:25" ht="15.95" hidden="1" customHeight="1">
      <c r="A44" s="110"/>
      <c r="B44" s="123"/>
      <c r="C44" s="124"/>
      <c r="D44" s="126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114"/>
    </row>
    <row r="45" spans="1:25" ht="18" hidden="1" customHeight="1">
      <c r="A45" s="110"/>
      <c r="B45" s="123"/>
      <c r="C45" s="124"/>
      <c r="D45" s="126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114"/>
    </row>
    <row r="46" spans="1:25" ht="24" hidden="1" customHeight="1">
      <c r="A46" s="110"/>
      <c r="B46" s="123"/>
      <c r="C46" s="124"/>
      <c r="D46" s="128"/>
      <c r="E46" s="397" t="s">
        <v>65</v>
      </c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114"/>
    </row>
    <row r="47" spans="1:25" ht="37.5" hidden="1" customHeight="1">
      <c r="A47" s="110"/>
      <c r="B47" s="123"/>
      <c r="C47" s="124"/>
      <c r="D47" s="128"/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7"/>
      <c r="T47" s="397"/>
      <c r="U47" s="397"/>
      <c r="V47" s="397"/>
      <c r="W47" s="397"/>
      <c r="X47" s="397"/>
      <c r="Y47" s="114"/>
    </row>
    <row r="48" spans="1:25" ht="24" hidden="1" customHeight="1">
      <c r="A48" s="110"/>
      <c r="B48" s="123"/>
      <c r="C48" s="124"/>
      <c r="D48" s="128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397"/>
      <c r="T48" s="397"/>
      <c r="U48" s="397"/>
      <c r="V48" s="397"/>
      <c r="W48" s="397"/>
      <c r="X48" s="397"/>
      <c r="Y48" s="114"/>
    </row>
    <row r="49" spans="1:25" ht="51" hidden="1" customHeight="1">
      <c r="A49" s="110"/>
      <c r="B49" s="123"/>
      <c r="C49" s="124"/>
      <c r="D49" s="128"/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7"/>
      <c r="T49" s="397"/>
      <c r="U49" s="397"/>
      <c r="V49" s="397"/>
      <c r="W49" s="397"/>
      <c r="X49" s="397"/>
      <c r="Y49" s="114"/>
    </row>
    <row r="50" spans="1:25" ht="12" hidden="1" customHeight="1">
      <c r="A50" s="110"/>
      <c r="B50" s="123"/>
      <c r="C50" s="124"/>
      <c r="D50" s="128"/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114"/>
    </row>
    <row r="51" spans="1:25" ht="12" hidden="1" customHeight="1">
      <c r="A51" s="110"/>
      <c r="B51" s="123"/>
      <c r="C51" s="124"/>
      <c r="D51" s="128"/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114"/>
    </row>
    <row r="52" spans="1:25" ht="12" hidden="1" customHeight="1">
      <c r="A52" s="110"/>
      <c r="B52" s="123"/>
      <c r="C52" s="124"/>
      <c r="D52" s="128"/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114"/>
    </row>
    <row r="53" spans="1:25" ht="12" hidden="1" customHeight="1">
      <c r="A53" s="110"/>
      <c r="B53" s="123"/>
      <c r="C53" s="124"/>
      <c r="D53" s="128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114"/>
    </row>
    <row r="54" spans="1:25" ht="12" hidden="1" customHeight="1">
      <c r="A54" s="110"/>
      <c r="B54" s="123"/>
      <c r="C54" s="124"/>
      <c r="D54" s="128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114"/>
    </row>
    <row r="55" spans="1:25" ht="12" hidden="1" customHeight="1">
      <c r="A55" s="110"/>
      <c r="B55" s="123"/>
      <c r="C55" s="124"/>
      <c r="D55" s="128"/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114"/>
    </row>
    <row r="56" spans="1:25" ht="12" hidden="1" customHeight="1">
      <c r="A56" s="110"/>
      <c r="B56" s="123"/>
      <c r="C56" s="124"/>
      <c r="D56" s="126"/>
      <c r="E56" s="397"/>
      <c r="F56" s="397"/>
      <c r="G56" s="397"/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114"/>
    </row>
    <row r="57" spans="1:25" ht="11.1" hidden="1" customHeight="1">
      <c r="A57" s="110"/>
      <c r="B57" s="123"/>
      <c r="C57" s="124"/>
      <c r="D57" s="126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114"/>
    </row>
    <row r="58" spans="1:25" ht="15" hidden="1" customHeight="1">
      <c r="A58" s="110"/>
      <c r="B58" s="123"/>
      <c r="C58" s="124"/>
      <c r="D58" s="128"/>
      <c r="E58" s="417" t="s">
        <v>223</v>
      </c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11"/>
      <c r="F59" s="411"/>
      <c r="G59" s="411"/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2"/>
      <c r="S59" s="412"/>
      <c r="T59" s="412"/>
      <c r="U59" s="412"/>
      <c r="V59" s="412"/>
      <c r="W59" s="412"/>
      <c r="X59" s="412"/>
      <c r="Y59" s="114"/>
    </row>
    <row r="60" spans="1:25" ht="15" hidden="1" customHeight="1">
      <c r="A60" s="110"/>
      <c r="B60" s="123"/>
      <c r="C60" s="124"/>
      <c r="D60" s="128"/>
      <c r="E60" s="413"/>
      <c r="F60" s="414"/>
      <c r="G60" s="415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  <c r="T61" s="418"/>
      <c r="U61" s="418"/>
      <c r="V61" s="418"/>
      <c r="W61" s="418"/>
      <c r="X61" s="418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7" t="s">
        <v>224</v>
      </c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17" t="s">
        <v>225</v>
      </c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114"/>
    </row>
    <row r="73" spans="1:25" ht="52.5" hidden="1" customHeight="1">
      <c r="A73" s="110"/>
      <c r="B73" s="123"/>
      <c r="C73" s="124"/>
      <c r="D73" s="128"/>
      <c r="E73" s="129"/>
      <c r="F73" s="416"/>
      <c r="G73" s="416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  <c r="T73" s="416"/>
      <c r="U73" s="416"/>
      <c r="V73" s="416"/>
      <c r="W73" s="416"/>
      <c r="X73" s="416"/>
      <c r="Y73" s="114"/>
    </row>
    <row r="74" spans="1:25" ht="8.1" hidden="1" customHeight="1">
      <c r="A74" s="110"/>
      <c r="B74" s="123"/>
      <c r="C74" s="124"/>
      <c r="D74" s="128"/>
      <c r="E74" s="129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114"/>
    </row>
    <row r="75" spans="1:25" ht="14.25" hidden="1" customHeight="1">
      <c r="A75" s="110"/>
      <c r="B75" s="123"/>
      <c r="C75" s="124"/>
      <c r="D75" s="128"/>
      <c r="E75" s="421"/>
      <c r="F75" s="421"/>
      <c r="G75" s="421"/>
      <c r="H75" s="421"/>
      <c r="I75" s="421"/>
      <c r="J75" s="421"/>
      <c r="K75" s="421"/>
      <c r="L75" s="421"/>
      <c r="M75" s="421"/>
      <c r="N75" s="421"/>
      <c r="O75" s="421"/>
      <c r="P75" s="421"/>
      <c r="Q75" s="421"/>
      <c r="R75" s="421"/>
      <c r="S75" s="421"/>
      <c r="T75" s="421"/>
      <c r="U75" s="421"/>
      <c r="V75" s="421"/>
      <c r="W75" s="421"/>
      <c r="X75" s="421"/>
      <c r="Y75" s="114"/>
    </row>
    <row r="76" spans="1:25" ht="34.5" hidden="1" customHeight="1">
      <c r="A76" s="110"/>
      <c r="B76" s="123"/>
      <c r="C76" s="124"/>
      <c r="D76" s="128"/>
      <c r="E76" s="422"/>
      <c r="F76" s="422"/>
      <c r="G76" s="422"/>
      <c r="H76" s="422"/>
      <c r="I76" s="422"/>
      <c r="J76" s="422"/>
      <c r="K76" s="422"/>
      <c r="L76" s="422"/>
      <c r="M76" s="422"/>
      <c r="N76" s="422"/>
      <c r="O76" s="422"/>
      <c r="P76" s="422"/>
      <c r="Q76" s="422"/>
      <c r="R76" s="422"/>
      <c r="S76" s="422"/>
      <c r="T76" s="422"/>
      <c r="U76" s="422"/>
      <c r="V76" s="422"/>
      <c r="W76" s="422"/>
      <c r="X76" s="422"/>
      <c r="Y76" s="114"/>
    </row>
    <row r="77" spans="1:25" ht="23.1" hidden="1" customHeight="1">
      <c r="A77" s="110"/>
      <c r="B77" s="123"/>
      <c r="C77" s="124"/>
      <c r="D77" s="128"/>
      <c r="E77" s="422"/>
      <c r="F77" s="422"/>
      <c r="G77" s="422"/>
      <c r="H77" s="422"/>
      <c r="I77" s="422"/>
      <c r="J77" s="422"/>
      <c r="K77" s="422"/>
      <c r="L77" s="422"/>
      <c r="M77" s="422"/>
      <c r="N77" s="422"/>
      <c r="O77" s="422"/>
      <c r="P77" s="422"/>
      <c r="Q77" s="422"/>
      <c r="R77" s="422"/>
      <c r="S77" s="422"/>
      <c r="T77" s="422"/>
      <c r="U77" s="422"/>
      <c r="V77" s="422"/>
      <c r="W77" s="422"/>
      <c r="X77" s="422"/>
      <c r="Y77" s="114"/>
    </row>
    <row r="78" spans="1:25" ht="42.75" hidden="1" customHeight="1">
      <c r="A78" s="110"/>
      <c r="B78" s="123"/>
      <c r="C78" s="124"/>
      <c r="D78" s="128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2"/>
      <c r="Q78" s="422"/>
      <c r="R78" s="422"/>
      <c r="S78" s="422"/>
      <c r="T78" s="422"/>
      <c r="U78" s="422"/>
      <c r="V78" s="422"/>
      <c r="W78" s="422"/>
      <c r="X78" s="422"/>
      <c r="Y78" s="114"/>
    </row>
    <row r="79" spans="1:25" ht="25.5" hidden="1" customHeight="1">
      <c r="A79" s="110"/>
      <c r="B79" s="123"/>
      <c r="C79" s="124"/>
      <c r="D79" s="128"/>
      <c r="E79" s="419" t="s">
        <v>64</v>
      </c>
      <c r="F79" s="419"/>
      <c r="G79" s="419"/>
      <c r="H79" s="419"/>
      <c r="I79" s="419"/>
      <c r="J79" s="419"/>
      <c r="K79" s="419"/>
      <c r="L79" s="419"/>
      <c r="M79" s="419"/>
      <c r="N79" s="419"/>
      <c r="O79" s="419"/>
      <c r="P79" s="419"/>
      <c r="Q79" s="419"/>
      <c r="R79" s="419"/>
      <c r="S79" s="419"/>
      <c r="T79" s="419"/>
      <c r="U79" s="419"/>
      <c r="V79" s="419"/>
      <c r="W79" s="419"/>
      <c r="X79" s="419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10" t="s">
        <v>63</v>
      </c>
      <c r="G81" s="410"/>
      <c r="H81" s="410"/>
      <c r="I81" s="410"/>
      <c r="J81" s="410"/>
      <c r="K81" s="410"/>
      <c r="L81" s="410"/>
      <c r="M81" s="410"/>
      <c r="N81" s="410"/>
      <c r="O81" s="410"/>
      <c r="P81" s="410"/>
      <c r="Q81" s="410"/>
      <c r="R81" s="410"/>
      <c r="S81" s="410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10" t="s">
        <v>62</v>
      </c>
      <c r="G83" s="410"/>
      <c r="H83" s="410"/>
      <c r="I83" s="410"/>
      <c r="J83" s="410"/>
      <c r="K83" s="410"/>
      <c r="L83" s="410"/>
      <c r="M83" s="410"/>
      <c r="N83" s="410"/>
      <c r="O83" s="410"/>
      <c r="P83" s="410"/>
      <c r="Q83" s="410"/>
      <c r="R83" s="410"/>
      <c r="S83" s="410"/>
      <c r="T83" s="410"/>
      <c r="U83" s="410"/>
      <c r="V83" s="410"/>
      <c r="W83" s="410"/>
      <c r="X83" s="410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8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9">
        <v>45023.647557870368</v>
      </c>
      <c r="B2" s="6" t="s">
        <v>369</v>
      </c>
      <c r="C2" s="6" t="s">
        <v>220</v>
      </c>
    </row>
    <row r="3" spans="1:4">
      <c r="A3" s="389">
        <v>45023.647569444445</v>
      </c>
      <c r="B3" s="6" t="s">
        <v>370</v>
      </c>
      <c r="C3" s="6" t="s">
        <v>220</v>
      </c>
    </row>
    <row r="4" spans="1:4" ht="56.25">
      <c r="A4" s="389">
        <v>45023.647569444445</v>
      </c>
      <c r="B4" s="6" t="s">
        <v>371</v>
      </c>
      <c r="C4" s="6" t="s">
        <v>220</v>
      </c>
    </row>
    <row r="5" spans="1:4">
      <c r="A5" s="389">
        <v>45023.647569444445</v>
      </c>
      <c r="B5" s="6" t="s">
        <v>372</v>
      </c>
      <c r="C5" s="6" t="s">
        <v>220</v>
      </c>
    </row>
    <row r="6" spans="1:4">
      <c r="A6" s="389">
        <v>45023.647592592592</v>
      </c>
      <c r="B6" s="6" t="s">
        <v>373</v>
      </c>
      <c r="C6" s="6" t="s">
        <v>220</v>
      </c>
    </row>
    <row r="7" spans="1:4">
      <c r="A7" s="389">
        <v>45023.647627314815</v>
      </c>
      <c r="B7" s="6" t="s">
        <v>374</v>
      </c>
      <c r="C7" s="6" t="s">
        <v>220</v>
      </c>
    </row>
    <row r="8" spans="1:4">
      <c r="A8" s="389">
        <v>45023.647627314815</v>
      </c>
      <c r="B8" s="6" t="s">
        <v>375</v>
      </c>
      <c r="C8" s="6" t="s">
        <v>220</v>
      </c>
    </row>
    <row r="9" spans="1:4">
      <c r="A9" s="389">
        <v>45023.647627314815</v>
      </c>
      <c r="B9" s="6" t="s">
        <v>376</v>
      </c>
      <c r="C9" s="6" t="s">
        <v>220</v>
      </c>
    </row>
    <row r="10" spans="1:4" ht="22.5">
      <c r="A10" s="389">
        <v>45023.647650462961</v>
      </c>
      <c r="B10" s="6" t="s">
        <v>377</v>
      </c>
      <c r="C10" s="6" t="s">
        <v>220</v>
      </c>
    </row>
    <row r="11" spans="1:4">
      <c r="A11" s="389">
        <v>45023.66302083333</v>
      </c>
      <c r="B11" s="6" t="s">
        <v>369</v>
      </c>
      <c r="C11" s="6" t="s">
        <v>220</v>
      </c>
    </row>
    <row r="12" spans="1:4">
      <c r="A12" s="389">
        <v>45023.663043981483</v>
      </c>
      <c r="B12" s="6" t="s">
        <v>378</v>
      </c>
      <c r="C12" s="6" t="s">
        <v>220</v>
      </c>
    </row>
    <row r="13" spans="1:4">
      <c r="A13" s="389">
        <v>45023.663159722222</v>
      </c>
      <c r="B13" s="6" t="s">
        <v>369</v>
      </c>
      <c r="C13" s="6" t="s">
        <v>220</v>
      </c>
    </row>
    <row r="14" spans="1:4">
      <c r="A14" s="389">
        <v>45023.663171296299</v>
      </c>
      <c r="B14" s="6" t="s">
        <v>378</v>
      </c>
      <c r="C14" s="6" t="s">
        <v>220</v>
      </c>
    </row>
    <row r="15" spans="1:4">
      <c r="A15" s="389">
        <v>45023.664780092593</v>
      </c>
      <c r="B15" s="6" t="s">
        <v>369</v>
      </c>
      <c r="C15" s="6" t="s">
        <v>220</v>
      </c>
    </row>
    <row r="16" spans="1:4">
      <c r="A16" s="389">
        <v>45023.66479166667</v>
      </c>
      <c r="B16" s="6" t="s">
        <v>378</v>
      </c>
      <c r="C16" s="6" t="s">
        <v>220</v>
      </c>
    </row>
    <row r="17" spans="1:3">
      <c r="A17" s="389">
        <v>45023.666296296295</v>
      </c>
      <c r="B17" s="6" t="s">
        <v>369</v>
      </c>
      <c r="C17" s="6" t="s">
        <v>220</v>
      </c>
    </row>
    <row r="18" spans="1:3">
      <c r="A18" s="389">
        <v>45023.666307870371</v>
      </c>
      <c r="B18" s="6" t="s">
        <v>378</v>
      </c>
      <c r="C18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26448830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1.0.2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23" t="s">
        <v>337</v>
      </c>
      <c r="F5" s="423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196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2023</v>
      </c>
      <c r="D20" s="94"/>
      <c r="E20" s="92" t="s">
        <v>115</v>
      </c>
      <c r="F20" s="218">
        <v>2023</v>
      </c>
      <c r="G20" s="106"/>
    </row>
    <row r="21" spans="1:17" ht="19.5" customHeight="1">
      <c r="A21" s="93"/>
      <c r="C21" s="248" t="s">
        <v>57</v>
      </c>
      <c r="D21" s="94"/>
      <c r="E21" s="92" t="s">
        <v>114</v>
      </c>
      <c r="F21" s="218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 ht="22.5">
      <c r="C26" s="96"/>
      <c r="D26" s="94"/>
      <c r="E26" s="98" t="s">
        <v>326</v>
      </c>
      <c r="F26" s="46" t="s">
        <v>493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494</v>
      </c>
      <c r="G28" s="107"/>
    </row>
    <row r="29" spans="1:17">
      <c r="C29" s="96"/>
      <c r="D29" s="94"/>
      <c r="E29" s="97" t="s">
        <v>5</v>
      </c>
      <c r="F29" s="46" t="s">
        <v>432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2" t="s">
        <v>332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1257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1258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1260</v>
      </c>
    </row>
    <row r="39" spans="1:17" ht="19.5" customHeight="1">
      <c r="E39" s="99" t="s">
        <v>22</v>
      </c>
      <c r="F39" s="46" t="s">
        <v>1261</v>
      </c>
    </row>
    <row r="40" spans="1:17" ht="19.5" customHeight="1">
      <c r="E40" s="99" t="s">
        <v>28</v>
      </c>
      <c r="F40" s="46" t="s">
        <v>1262</v>
      </c>
    </row>
    <row r="41" spans="1:17" ht="19.5" customHeight="1">
      <c r="E41" s="99" t="s">
        <v>23</v>
      </c>
      <c r="F41" s="46" t="s">
        <v>1259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4" t="s">
        <v>336</v>
      </c>
      <c r="F45" s="424"/>
    </row>
    <row r="47" spans="1:17">
      <c r="A47" s="90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37"/>
  <sheetViews>
    <sheetView showGridLines="0" topLeftCell="C3" zoomScaleNormal="100" workbookViewId="0">
      <selection activeCell="E58" sqref="E58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41" t="s">
        <v>243</v>
      </c>
      <c r="E4" s="442"/>
      <c r="F4" s="442"/>
      <c r="G4" s="442"/>
      <c r="H4" s="443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44"/>
      <c r="E6" s="444"/>
      <c r="F6" s="445" t="s">
        <v>18</v>
      </c>
      <c r="G6" s="445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30" t="s">
        <v>244</v>
      </c>
      <c r="E8" s="430"/>
      <c r="F8" s="430" t="s">
        <v>140</v>
      </c>
      <c r="G8" s="430"/>
      <c r="H8" s="430"/>
      <c r="I8" s="446" t="s">
        <v>141</v>
      </c>
      <c r="J8" s="446"/>
      <c r="K8" s="446"/>
      <c r="L8" s="446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7" t="s">
        <v>25</v>
      </c>
      <c r="E9" s="377" t="s">
        <v>148</v>
      </c>
      <c r="F9" s="437" t="s">
        <v>25</v>
      </c>
      <c r="G9" s="438"/>
      <c r="H9" s="173" t="s">
        <v>148</v>
      </c>
      <c r="I9" s="439" t="s">
        <v>25</v>
      </c>
      <c r="J9" s="439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8" t="s">
        <v>26</v>
      </c>
      <c r="E10" s="378" t="s">
        <v>0</v>
      </c>
      <c r="F10" s="440" t="s">
        <v>1</v>
      </c>
      <c r="G10" s="440"/>
      <c r="H10" s="378" t="s">
        <v>2</v>
      </c>
      <c r="I10" s="440" t="s">
        <v>12</v>
      </c>
      <c r="J10" s="440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28"/>
      <c r="D12" s="430">
        <v>1</v>
      </c>
      <c r="E12" s="431" t="s">
        <v>1264</v>
      </c>
      <c r="F12" s="387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y</v>
      </c>
      <c r="Q12" s="290" t="s">
        <v>1264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28"/>
      <c r="D13" s="430"/>
      <c r="E13" s="432"/>
      <c r="F13" s="434" t="s">
        <v>144</v>
      </c>
      <c r="G13" s="430">
        <v>1</v>
      </c>
      <c r="H13" s="425" t="s">
        <v>1046</v>
      </c>
      <c r="I13" s="174" t="s">
        <v>144</v>
      </c>
      <c r="J13" s="310" t="s">
        <v>250</v>
      </c>
      <c r="K13" s="200"/>
      <c r="L13" s="221"/>
      <c r="M13" s="299" t="str">
        <f>mergeValue(H13)</f>
        <v>Белоярский муниципальный район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28"/>
      <c r="D14" s="430"/>
      <c r="E14" s="432"/>
      <c r="F14" s="435"/>
      <c r="G14" s="430"/>
      <c r="H14" s="426"/>
      <c r="I14" s="393" t="s">
        <v>144</v>
      </c>
      <c r="J14" s="380">
        <v>1</v>
      </c>
      <c r="K14" s="388" t="s">
        <v>1048</v>
      </c>
      <c r="L14" s="179" t="s">
        <v>1049</v>
      </c>
      <c r="M14" s="299" t="str">
        <f>mergeValue(H14)</f>
        <v>Белоярский муниципальный район</v>
      </c>
      <c r="N14" s="290"/>
      <c r="O14" s="290"/>
      <c r="P14" s="290"/>
      <c r="Q14" s="290"/>
      <c r="R14" s="299" t="str">
        <f>K14&amp;" ("&amp;L14&amp;")"</f>
        <v>Белоярский (71811151)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8"/>
      <c r="D15" s="430"/>
      <c r="E15" s="432"/>
      <c r="F15" s="436"/>
      <c r="G15" s="430"/>
      <c r="H15" s="427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9"/>
      <c r="D16" s="430"/>
      <c r="E16" s="433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s="66" customFormat="1" ht="15.75" hidden="1" customHeight="1">
      <c r="A17" s="36"/>
      <c r="B17" s="178" t="s">
        <v>149</v>
      </c>
      <c r="C17" s="428"/>
      <c r="D17" s="430">
        <v>2</v>
      </c>
      <c r="E17" s="431" t="s">
        <v>1265</v>
      </c>
      <c r="F17" s="387" t="s">
        <v>144</v>
      </c>
      <c r="G17" s="380">
        <v>0</v>
      </c>
      <c r="H17" s="309"/>
      <c r="I17" s="174" t="s">
        <v>144</v>
      </c>
      <c r="J17" s="310" t="s">
        <v>250</v>
      </c>
      <c r="K17" s="200"/>
      <c r="L17" s="221"/>
      <c r="M17" s="299">
        <f>mergeValue(H17)</f>
        <v>0</v>
      </c>
      <c r="N17" s="290"/>
      <c r="O17" s="290"/>
      <c r="P17" s="299" t="str">
        <f t="array" ref="P17">IF(ISERROR(MATCH(MID(Q17,1,250),MID(note_ter,1,250),0)),"n","y")</f>
        <v>y</v>
      </c>
      <c r="Q17" s="290" t="s">
        <v>1265</v>
      </c>
      <c r="R17" s="299" t="str">
        <f>K17&amp;"("&amp;L17&amp;")"</f>
        <v>()</v>
      </c>
      <c r="S17" s="178"/>
      <c r="T17" s="178"/>
      <c r="U17" s="235"/>
      <c r="V17" s="178"/>
      <c r="W17" s="178"/>
      <c r="X17" s="178"/>
      <c r="Y17" s="119"/>
      <c r="Z17" s="119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</row>
    <row r="18" spans="1:83" s="66" customFormat="1" ht="15" hidden="1" customHeight="1">
      <c r="A18" s="36"/>
      <c r="B18" s="178" t="s">
        <v>149</v>
      </c>
      <c r="C18" s="428"/>
      <c r="D18" s="430"/>
      <c r="E18" s="432"/>
      <c r="F18" s="434" t="s">
        <v>144</v>
      </c>
      <c r="G18" s="430">
        <v>1</v>
      </c>
      <c r="H18" s="425" t="s">
        <v>1046</v>
      </c>
      <c r="I18" s="174" t="s">
        <v>144</v>
      </c>
      <c r="J18" s="310" t="s">
        <v>250</v>
      </c>
      <c r="K18" s="200"/>
      <c r="L18" s="221"/>
      <c r="M18" s="299" t="str">
        <f>mergeValue(H18)</f>
        <v>Белоярский муниципальный район</v>
      </c>
      <c r="N18" s="290"/>
      <c r="O18" s="290"/>
      <c r="P18" s="290"/>
      <c r="Q18" s="290"/>
      <c r="R18" s="299" t="str">
        <f>K18&amp;"("&amp;L18&amp;")"</f>
        <v>()</v>
      </c>
      <c r="S18" s="178"/>
      <c r="T18" s="178"/>
      <c r="U18" s="235"/>
      <c r="V18" s="178"/>
      <c r="W18" s="178"/>
      <c r="X18" s="178"/>
      <c r="Y18" s="119"/>
      <c r="Z18" s="119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</row>
    <row r="19" spans="1:83" s="66" customFormat="1" ht="45" customHeight="1">
      <c r="A19" s="36"/>
      <c r="B19" s="178" t="s">
        <v>149</v>
      </c>
      <c r="C19" s="428"/>
      <c r="D19" s="430"/>
      <c r="E19" s="432"/>
      <c r="F19" s="435"/>
      <c r="G19" s="430"/>
      <c r="H19" s="426"/>
      <c r="I19" s="393" t="s">
        <v>144</v>
      </c>
      <c r="J19" s="380">
        <v>1</v>
      </c>
      <c r="K19" s="388" t="s">
        <v>1050</v>
      </c>
      <c r="L19" s="179" t="s">
        <v>1051</v>
      </c>
      <c r="M19" s="299" t="str">
        <f>mergeValue(H19)</f>
        <v>Белоярский муниципальный район</v>
      </c>
      <c r="N19" s="290"/>
      <c r="O19" s="290"/>
      <c r="P19" s="290"/>
      <c r="Q19" s="290"/>
      <c r="R19" s="299" t="str">
        <f>K19&amp;" ("&amp;L19&amp;")"</f>
        <v>Верхнеказымский (71811406)</v>
      </c>
      <c r="S19" s="178"/>
      <c r="T19" s="178"/>
      <c r="U19" s="235"/>
      <c r="V19" s="178"/>
      <c r="W19" s="178"/>
      <c r="X19" s="178"/>
      <c r="Y19" s="119"/>
      <c r="Z19" s="119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</row>
    <row r="20" spans="1:83" s="66" customFormat="1" ht="0.95" customHeight="1">
      <c r="A20" s="36"/>
      <c r="B20" s="36"/>
      <c r="C20" s="428"/>
      <c r="D20" s="430"/>
      <c r="E20" s="432"/>
      <c r="F20" s="436"/>
      <c r="G20" s="430"/>
      <c r="H20" s="427"/>
      <c r="I20" s="184" t="s">
        <v>144</v>
      </c>
      <c r="J20" s="184"/>
      <c r="K20" s="200" t="s">
        <v>144</v>
      </c>
      <c r="L20" s="221"/>
      <c r="M20" s="290"/>
      <c r="N20" s="290"/>
      <c r="O20" s="290"/>
      <c r="P20" s="290"/>
      <c r="Q20" s="299"/>
      <c r="R20" s="290"/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0.95" customHeight="1">
      <c r="A21" s="36"/>
      <c r="B21" s="36"/>
      <c r="C21" s="429"/>
      <c r="D21" s="430"/>
      <c r="E21" s="433"/>
      <c r="F21" s="174" t="s">
        <v>144</v>
      </c>
      <c r="G21" s="184" t="s">
        <v>144</v>
      </c>
      <c r="H21" s="200" t="s">
        <v>144</v>
      </c>
      <c r="I21" s="184" t="s">
        <v>144</v>
      </c>
      <c r="J21" s="184"/>
      <c r="K21" s="220"/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s="66" customFormat="1" ht="15.75" hidden="1" customHeight="1">
      <c r="A22" s="36"/>
      <c r="B22" s="178" t="s">
        <v>149</v>
      </c>
      <c r="C22" s="428"/>
      <c r="D22" s="430">
        <v>3</v>
      </c>
      <c r="E22" s="431" t="s">
        <v>1266</v>
      </c>
      <c r="F22" s="387" t="s">
        <v>144</v>
      </c>
      <c r="G22" s="380">
        <v>0</v>
      </c>
      <c r="H22" s="309"/>
      <c r="I22" s="174" t="s">
        <v>144</v>
      </c>
      <c r="J22" s="310" t="s">
        <v>250</v>
      </c>
      <c r="K22" s="200"/>
      <c r="L22" s="221"/>
      <c r="M22" s="299">
        <f>mergeValue(H22)</f>
        <v>0</v>
      </c>
      <c r="N22" s="290"/>
      <c r="O22" s="290"/>
      <c r="P22" s="299" t="str">
        <f t="array" ref="P22">IF(ISERROR(MATCH(MID(Q22,1,250),MID(note_ter,1,250),0)),"n","y")</f>
        <v>y</v>
      </c>
      <c r="Q22" s="290" t="s">
        <v>1266</v>
      </c>
      <c r="R22" s="299" t="str">
        <f>K22&amp;"("&amp;L22&amp;")"</f>
        <v>()</v>
      </c>
      <c r="S22" s="178"/>
      <c r="T22" s="178"/>
      <c r="U22" s="235"/>
      <c r="V22" s="178"/>
      <c r="W22" s="178"/>
      <c r="X22" s="178"/>
      <c r="Y22" s="119"/>
      <c r="Z22" s="119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</row>
    <row r="23" spans="1:83" s="66" customFormat="1" ht="15" hidden="1" customHeight="1">
      <c r="A23" s="36"/>
      <c r="B23" s="178" t="s">
        <v>149</v>
      </c>
      <c r="C23" s="428"/>
      <c r="D23" s="430"/>
      <c r="E23" s="432"/>
      <c r="F23" s="434" t="s">
        <v>144</v>
      </c>
      <c r="G23" s="430">
        <v>1</v>
      </c>
      <c r="H23" s="425" t="s">
        <v>1046</v>
      </c>
      <c r="I23" s="174" t="s">
        <v>144</v>
      </c>
      <c r="J23" s="310" t="s">
        <v>250</v>
      </c>
      <c r="K23" s="200"/>
      <c r="L23" s="221"/>
      <c r="M23" s="299" t="str">
        <f>mergeValue(H23)</f>
        <v>Белоярский муниципальный район</v>
      </c>
      <c r="N23" s="290"/>
      <c r="O23" s="290"/>
      <c r="P23" s="290"/>
      <c r="Q23" s="290"/>
      <c r="R23" s="299" t="str">
        <f>K23&amp;"("&amp;L23&amp;")"</f>
        <v>()</v>
      </c>
      <c r="S23" s="178"/>
      <c r="T23" s="178"/>
      <c r="U23" s="235"/>
      <c r="V23" s="178"/>
      <c r="W23" s="178"/>
      <c r="X23" s="178"/>
      <c r="Y23" s="119"/>
      <c r="Z23" s="119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</row>
    <row r="24" spans="1:83" s="66" customFormat="1" ht="45" customHeight="1">
      <c r="A24" s="36"/>
      <c r="B24" s="178" t="s">
        <v>149</v>
      </c>
      <c r="C24" s="428"/>
      <c r="D24" s="430"/>
      <c r="E24" s="432"/>
      <c r="F24" s="435"/>
      <c r="G24" s="430"/>
      <c r="H24" s="426"/>
      <c r="I24" s="393" t="s">
        <v>144</v>
      </c>
      <c r="J24" s="380">
        <v>1</v>
      </c>
      <c r="K24" s="388" t="s">
        <v>1052</v>
      </c>
      <c r="L24" s="179" t="s">
        <v>1053</v>
      </c>
      <c r="M24" s="299" t="str">
        <f>mergeValue(H24)</f>
        <v>Белоярский муниципальный район</v>
      </c>
      <c r="N24" s="290"/>
      <c r="O24" s="290"/>
      <c r="P24" s="290"/>
      <c r="Q24" s="290"/>
      <c r="R24" s="299" t="str">
        <f>K24&amp;" ("&amp;L24&amp;")"</f>
        <v>Казым (71811410)</v>
      </c>
      <c r="S24" s="178"/>
      <c r="T24" s="178"/>
      <c r="U24" s="235"/>
      <c r="V24" s="178"/>
      <c r="W24" s="178"/>
      <c r="X24" s="178"/>
      <c r="Y24" s="119"/>
      <c r="Z24" s="119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</row>
    <row r="25" spans="1:83" s="66" customFormat="1" ht="0.95" customHeight="1">
      <c r="A25" s="36"/>
      <c r="B25" s="36"/>
      <c r="C25" s="428"/>
      <c r="D25" s="430"/>
      <c r="E25" s="432"/>
      <c r="F25" s="436"/>
      <c r="G25" s="430"/>
      <c r="H25" s="427"/>
      <c r="I25" s="184" t="s">
        <v>144</v>
      </c>
      <c r="J25" s="184"/>
      <c r="K25" s="200" t="s">
        <v>144</v>
      </c>
      <c r="L25" s="221"/>
      <c r="M25" s="290"/>
      <c r="N25" s="290"/>
      <c r="O25" s="290"/>
      <c r="P25" s="290"/>
      <c r="Q25" s="299"/>
      <c r="R25" s="290"/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s="66" customFormat="1" ht="0.95" customHeight="1">
      <c r="A26" s="36"/>
      <c r="B26" s="36"/>
      <c r="C26" s="429"/>
      <c r="D26" s="430"/>
      <c r="E26" s="433"/>
      <c r="F26" s="174" t="s">
        <v>144</v>
      </c>
      <c r="G26" s="184" t="s">
        <v>144</v>
      </c>
      <c r="H26" s="200" t="s">
        <v>144</v>
      </c>
      <c r="I26" s="184" t="s">
        <v>144</v>
      </c>
      <c r="J26" s="184"/>
      <c r="K26" s="220"/>
      <c r="L26" s="221"/>
      <c r="M26" s="290"/>
      <c r="N26" s="290"/>
      <c r="O26" s="290"/>
      <c r="P26" s="290"/>
      <c r="Q26" s="299"/>
      <c r="R26" s="290"/>
      <c r="S26" s="178"/>
      <c r="T26" s="178"/>
      <c r="U26" s="235"/>
      <c r="V26" s="178"/>
      <c r="W26" s="178"/>
      <c r="X26" s="178"/>
      <c r="Y26" s="119"/>
      <c r="Z26" s="119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</row>
    <row r="27" spans="1:83" s="66" customFormat="1" ht="15.75" hidden="1" customHeight="1">
      <c r="A27" s="36"/>
      <c r="B27" s="178" t="s">
        <v>149</v>
      </c>
      <c r="C27" s="428"/>
      <c r="D27" s="430">
        <v>4</v>
      </c>
      <c r="E27" s="431" t="s">
        <v>1267</v>
      </c>
      <c r="F27" s="387" t="s">
        <v>144</v>
      </c>
      <c r="G27" s="380">
        <v>0</v>
      </c>
      <c r="H27" s="309"/>
      <c r="I27" s="174" t="s">
        <v>144</v>
      </c>
      <c r="J27" s="310" t="s">
        <v>250</v>
      </c>
      <c r="K27" s="200"/>
      <c r="L27" s="221"/>
      <c r="M27" s="299">
        <f>mergeValue(H27)</f>
        <v>0</v>
      </c>
      <c r="N27" s="290"/>
      <c r="O27" s="290"/>
      <c r="P27" s="299" t="str">
        <f t="array" ref="P27">IF(ISERROR(MATCH(MID(Q27,1,250),MID(note_ter,1,250),0)),"n","y")</f>
        <v>y</v>
      </c>
      <c r="Q27" s="290" t="s">
        <v>1267</v>
      </c>
      <c r="R27" s="299" t="str">
        <f>K27&amp;"("&amp;L27&amp;")"</f>
        <v>()</v>
      </c>
      <c r="S27" s="178"/>
      <c r="T27" s="178"/>
      <c r="U27" s="235"/>
      <c r="V27" s="178"/>
      <c r="W27" s="178"/>
      <c r="X27" s="178"/>
      <c r="Y27" s="119"/>
      <c r="Z27" s="119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</row>
    <row r="28" spans="1:83" s="66" customFormat="1" ht="15" hidden="1" customHeight="1">
      <c r="A28" s="36"/>
      <c r="B28" s="178" t="s">
        <v>149</v>
      </c>
      <c r="C28" s="428"/>
      <c r="D28" s="430"/>
      <c r="E28" s="432"/>
      <c r="F28" s="434" t="s">
        <v>144</v>
      </c>
      <c r="G28" s="430">
        <v>1</v>
      </c>
      <c r="H28" s="425" t="s">
        <v>1046</v>
      </c>
      <c r="I28" s="174" t="s">
        <v>144</v>
      </c>
      <c r="J28" s="310" t="s">
        <v>250</v>
      </c>
      <c r="K28" s="200"/>
      <c r="L28" s="221"/>
      <c r="M28" s="299" t="str">
        <f>mergeValue(H28)</f>
        <v>Белоярский муниципальный район</v>
      </c>
      <c r="N28" s="290"/>
      <c r="O28" s="290"/>
      <c r="P28" s="290"/>
      <c r="Q28" s="290"/>
      <c r="R28" s="299" t="str">
        <f>K28&amp;"("&amp;L28&amp;")"</f>
        <v>()</v>
      </c>
      <c r="S28" s="178"/>
      <c r="T28" s="178"/>
      <c r="U28" s="235"/>
      <c r="V28" s="178"/>
      <c r="W28" s="178"/>
      <c r="X28" s="178"/>
      <c r="Y28" s="119"/>
      <c r="Z28" s="119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</row>
    <row r="29" spans="1:83" s="66" customFormat="1" ht="45" customHeight="1">
      <c r="A29" s="36"/>
      <c r="B29" s="178" t="s">
        <v>149</v>
      </c>
      <c r="C29" s="428"/>
      <c r="D29" s="430"/>
      <c r="E29" s="432"/>
      <c r="F29" s="435"/>
      <c r="G29" s="430"/>
      <c r="H29" s="426"/>
      <c r="I29" s="393" t="s">
        <v>144</v>
      </c>
      <c r="J29" s="380">
        <v>1</v>
      </c>
      <c r="K29" s="388" t="s">
        <v>1056</v>
      </c>
      <c r="L29" s="179" t="s">
        <v>1057</v>
      </c>
      <c r="M29" s="299" t="str">
        <f>mergeValue(H29)</f>
        <v>Белоярский муниципальный район</v>
      </c>
      <c r="N29" s="290"/>
      <c r="O29" s="290"/>
      <c r="P29" s="290"/>
      <c r="Q29" s="290"/>
      <c r="R29" s="299" t="str">
        <f>K29&amp;" ("&amp;L29&amp;")"</f>
        <v>Полноват (71811415)</v>
      </c>
      <c r="S29" s="178"/>
      <c r="T29" s="178"/>
      <c r="U29" s="235"/>
      <c r="V29" s="178"/>
      <c r="W29" s="178"/>
      <c r="X29" s="178"/>
      <c r="Y29" s="119"/>
      <c r="Z29" s="119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</row>
    <row r="30" spans="1:83" s="66" customFormat="1" ht="0.95" customHeight="1">
      <c r="A30" s="36"/>
      <c r="B30" s="36"/>
      <c r="C30" s="428"/>
      <c r="D30" s="430"/>
      <c r="E30" s="432"/>
      <c r="F30" s="436"/>
      <c r="G30" s="430"/>
      <c r="H30" s="427"/>
      <c r="I30" s="184" t="s">
        <v>144</v>
      </c>
      <c r="J30" s="184"/>
      <c r="K30" s="200" t="s">
        <v>144</v>
      </c>
      <c r="L30" s="221"/>
      <c r="M30" s="290"/>
      <c r="N30" s="290"/>
      <c r="O30" s="290"/>
      <c r="P30" s="290"/>
      <c r="Q30" s="299"/>
      <c r="R30" s="290"/>
      <c r="S30" s="178"/>
      <c r="T30" s="178"/>
      <c r="U30" s="235"/>
      <c r="V30" s="178"/>
      <c r="W30" s="178"/>
      <c r="X30" s="178"/>
      <c r="Y30" s="119"/>
      <c r="Z30" s="119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</row>
    <row r="31" spans="1:83" s="66" customFormat="1" ht="0.95" customHeight="1">
      <c r="A31" s="36"/>
      <c r="B31" s="36"/>
      <c r="C31" s="429"/>
      <c r="D31" s="430"/>
      <c r="E31" s="433"/>
      <c r="F31" s="174" t="s">
        <v>144</v>
      </c>
      <c r="G31" s="184" t="s">
        <v>144</v>
      </c>
      <c r="H31" s="200" t="s">
        <v>144</v>
      </c>
      <c r="I31" s="184" t="s">
        <v>144</v>
      </c>
      <c r="J31" s="184"/>
      <c r="K31" s="220"/>
      <c r="L31" s="221"/>
      <c r="M31" s="290"/>
      <c r="N31" s="290"/>
      <c r="O31" s="290"/>
      <c r="P31" s="290"/>
      <c r="Q31" s="299"/>
      <c r="R31" s="290"/>
      <c r="S31" s="178"/>
      <c r="T31" s="178"/>
      <c r="U31" s="235"/>
      <c r="V31" s="178"/>
      <c r="W31" s="178"/>
      <c r="X31" s="178"/>
      <c r="Y31" s="119"/>
      <c r="Z31" s="119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7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</row>
    <row r="32" spans="1:83" s="155" customFormat="1" hidden="1">
      <c r="A32" s="18"/>
      <c r="B32" s="18" t="s">
        <v>164</v>
      </c>
      <c r="C32" s="39"/>
      <c r="D32" s="174"/>
      <c r="E32" s="180" t="s">
        <v>144</v>
      </c>
      <c r="F32" s="176" t="s">
        <v>144</v>
      </c>
      <c r="G32" s="176"/>
      <c r="H32" s="176"/>
      <c r="I32" s="176" t="s">
        <v>144</v>
      </c>
      <c r="J32" s="176"/>
      <c r="K32" s="176"/>
      <c r="L32" s="177"/>
      <c r="M32" s="341"/>
      <c r="N32" s="339"/>
      <c r="O32" s="339"/>
      <c r="P32" s="339"/>
      <c r="Q32" s="340" t="s">
        <v>249</v>
      </c>
      <c r="R32" s="339"/>
      <c r="S32" s="301"/>
      <c r="T32" s="301"/>
      <c r="U32" s="301"/>
      <c r="V32" s="301"/>
    </row>
    <row r="33" spans="1:22" s="155" customFormat="1" ht="21" customHeight="1">
      <c r="A33" s="32"/>
      <c r="B33" s="18"/>
      <c r="C33" s="154"/>
      <c r="D33" s="304"/>
      <c r="E33" s="304"/>
      <c r="F33" s="304"/>
      <c r="G33" s="304"/>
      <c r="H33" s="304"/>
      <c r="I33" s="304"/>
      <c r="J33" s="304"/>
      <c r="K33" s="304"/>
      <c r="L33" s="304"/>
      <c r="M33" s="339"/>
      <c r="N33" s="339"/>
      <c r="O33" s="339"/>
      <c r="P33" s="339"/>
      <c r="Q33" s="340"/>
      <c r="R33" s="339"/>
      <c r="S33" s="301"/>
      <c r="T33" s="301"/>
      <c r="U33" s="301"/>
      <c r="V33" s="301"/>
    </row>
    <row r="34" spans="1:22" s="155" customFormat="1">
      <c r="A34" s="32"/>
      <c r="B34" s="18"/>
      <c r="C34" s="154"/>
      <c r="D34" s="18"/>
      <c r="E34" s="18"/>
      <c r="F34" s="18"/>
      <c r="G34" s="18"/>
      <c r="H34" s="18"/>
      <c r="I34" s="18"/>
      <c r="J34" s="18"/>
      <c r="K34" s="18"/>
      <c r="L34" s="18"/>
      <c r="M34" s="299"/>
      <c r="N34" s="299"/>
      <c r="O34" s="299"/>
      <c r="P34" s="299"/>
      <c r="Q34" s="300"/>
      <c r="R34" s="299"/>
      <c r="S34" s="301"/>
      <c r="T34" s="301"/>
      <c r="U34" s="301"/>
      <c r="V34" s="301"/>
    </row>
    <row r="35" spans="1:22" s="155" customFormat="1" ht="0.75" customHeight="1">
      <c r="A35" s="32"/>
      <c r="B35" s="18"/>
      <c r="C35" s="154"/>
      <c r="D35" s="18"/>
      <c r="E35" s="18"/>
      <c r="F35" s="18"/>
      <c r="G35" s="18"/>
      <c r="H35" s="18"/>
      <c r="I35" s="18"/>
      <c r="J35" s="18"/>
      <c r="K35" s="18"/>
      <c r="L35" s="18"/>
      <c r="M35" s="299"/>
      <c r="N35" s="299"/>
      <c r="O35" s="299"/>
      <c r="P35" s="299"/>
      <c r="Q35" s="300"/>
      <c r="R35" s="299"/>
      <c r="S35" s="301"/>
      <c r="T35" s="301"/>
      <c r="U35" s="301"/>
      <c r="V35" s="301"/>
    </row>
    <row r="36" spans="1:22" s="159" customFormat="1" ht="10.5">
      <c r="A36" s="158"/>
      <c r="C36" s="160"/>
      <c r="D36" s="170"/>
      <c r="E36" s="170"/>
      <c r="M36" s="299"/>
      <c r="N36" s="299"/>
      <c r="O36" s="299"/>
      <c r="P36" s="299"/>
      <c r="Q36" s="300"/>
      <c r="R36" s="299"/>
      <c r="S36" s="301"/>
      <c r="T36" s="301"/>
      <c r="U36" s="301"/>
      <c r="V36" s="301"/>
    </row>
    <row r="37" spans="1:22" s="159" customFormat="1" ht="10.5">
      <c r="A37" s="158"/>
      <c r="C37" s="160"/>
      <c r="D37" s="170"/>
      <c r="E37" s="170"/>
      <c r="M37" s="299"/>
      <c r="N37" s="299"/>
      <c r="O37" s="299"/>
      <c r="P37" s="299"/>
      <c r="Q37" s="300"/>
      <c r="R37" s="299"/>
      <c r="S37" s="301"/>
      <c r="T37" s="301"/>
      <c r="U37" s="301"/>
      <c r="V37" s="301"/>
    </row>
  </sheetData>
  <sheetProtection password="FA9C" sheet="1" objects="1" scenarios="1" formatColumns="0" formatRows="0"/>
  <mergeCells count="34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H23:H25"/>
    <mergeCell ref="C27:C31"/>
    <mergeCell ref="D27:D31"/>
    <mergeCell ref="E27:E31"/>
    <mergeCell ref="F28:F30"/>
    <mergeCell ref="G28:G30"/>
    <mergeCell ref="H28:H30"/>
    <mergeCell ref="C22:C26"/>
    <mergeCell ref="D22:D26"/>
    <mergeCell ref="E22:E26"/>
    <mergeCell ref="F23:F25"/>
    <mergeCell ref="G23:G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 E27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4"/>
  <sheetViews>
    <sheetView showGridLines="0" topLeftCell="C3" zoomScaleNormal="100" workbookViewId="0">
      <selection activeCell="M35" sqref="M35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6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68"/>
      <c r="F4" s="468"/>
      <c r="G4" s="468"/>
      <c r="H4" s="468"/>
      <c r="I4" s="469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70" t="str">
        <f>IF(org=0,"Не определено",org)</f>
        <v>АО "Югорская Коммунальная Эксплуатирующая Компания - Белоярский"</v>
      </c>
      <c r="E5" s="471"/>
      <c r="F5" s="471"/>
      <c r="G5" s="471"/>
      <c r="H5" s="471"/>
      <c r="I5" s="472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74"/>
      <c r="B6" s="474"/>
      <c r="C6" s="474"/>
      <c r="D6" s="474"/>
      <c r="E6" s="474"/>
      <c r="F6" s="474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74"/>
      <c r="B7" s="474"/>
      <c r="C7" s="474"/>
      <c r="D7" s="474"/>
      <c r="E7" s="474"/>
      <c r="F7" s="474"/>
    </row>
    <row r="8" spans="1:38" ht="0.2" customHeight="1">
      <c r="B8" s="456"/>
      <c r="C8" s="456"/>
      <c r="D8" s="456"/>
      <c r="E8" s="473"/>
      <c r="F8" s="473"/>
    </row>
    <row r="9" spans="1:38" ht="0.2" customHeight="1">
      <c r="B9" s="456"/>
      <c r="C9" s="456"/>
      <c r="D9" s="456"/>
      <c r="E9" s="473"/>
      <c r="F9" s="473"/>
    </row>
    <row r="10" spans="1:38" ht="0.2" customHeight="1">
      <c r="B10" s="456"/>
      <c r="C10" s="456"/>
      <c r="D10" s="456"/>
      <c r="E10" s="473"/>
      <c r="F10" s="473"/>
    </row>
    <row r="11" spans="1:38" ht="6" hidden="1" customHeight="1">
      <c r="B11" s="456"/>
      <c r="C11" s="456"/>
      <c r="D11" s="456"/>
      <c r="E11" s="473"/>
      <c r="F11" s="473"/>
    </row>
    <row r="12" spans="1:38" ht="20.25" hidden="1" customHeight="1">
      <c r="A12" s="163"/>
      <c r="B12" s="456"/>
      <c r="C12" s="456"/>
      <c r="D12" s="456"/>
      <c r="E12" s="379"/>
      <c r="F12" s="163"/>
      <c r="G12" s="379"/>
      <c r="H12" s="379"/>
      <c r="I12" s="163"/>
      <c r="J12" s="163"/>
      <c r="K12" s="379"/>
    </row>
    <row r="13" spans="1:38" ht="20.25" hidden="1" customHeight="1">
      <c r="B13" s="456"/>
      <c r="C13" s="456"/>
      <c r="D13" s="456"/>
      <c r="E13" s="379"/>
      <c r="F13" s="382"/>
      <c r="G13" s="163"/>
      <c r="H13" s="163"/>
      <c r="I13" s="163"/>
      <c r="J13" s="163"/>
      <c r="K13" s="379"/>
    </row>
    <row r="14" spans="1:38" ht="6" hidden="1" customHeight="1">
      <c r="B14" s="475"/>
      <c r="C14" s="475"/>
      <c r="D14" s="475"/>
      <c r="E14" s="164"/>
      <c r="F14" s="163"/>
      <c r="G14" s="163"/>
      <c r="H14" s="163"/>
      <c r="I14" s="163"/>
      <c r="J14" s="163"/>
      <c r="K14" s="379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65"/>
      <c r="B18" s="163"/>
      <c r="C18" s="163"/>
      <c r="D18" s="466" t="s">
        <v>116</v>
      </c>
      <c r="E18" s="466"/>
      <c r="F18" s="451" t="s">
        <v>199</v>
      </c>
      <c r="G18" s="451"/>
      <c r="H18" s="451"/>
      <c r="I18" s="451"/>
      <c r="J18" s="451" t="s">
        <v>324</v>
      </c>
      <c r="K18" s="451"/>
      <c r="L18" s="451"/>
      <c r="M18" s="451"/>
    </row>
    <row r="19" spans="1:38" ht="23.25" customHeight="1">
      <c r="A19" s="465"/>
      <c r="B19" s="165"/>
      <c r="C19" s="166"/>
      <c r="D19" s="384" t="s">
        <v>25</v>
      </c>
      <c r="E19" s="384" t="s">
        <v>148</v>
      </c>
      <c r="F19" s="384" t="s">
        <v>143</v>
      </c>
      <c r="G19" s="454" t="s">
        <v>25</v>
      </c>
      <c r="H19" s="455"/>
      <c r="I19" s="384" t="s">
        <v>148</v>
      </c>
      <c r="J19" s="384" t="s">
        <v>143</v>
      </c>
      <c r="K19" s="454" t="s">
        <v>25</v>
      </c>
      <c r="L19" s="455"/>
      <c r="M19" s="384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52" t="s">
        <v>2</v>
      </c>
      <c r="H20" s="453"/>
      <c r="I20" s="182" t="s">
        <v>12</v>
      </c>
      <c r="J20" s="182" t="s">
        <v>13</v>
      </c>
      <c r="K20" s="452" t="s">
        <v>31</v>
      </c>
      <c r="L20" s="453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30" customHeight="1">
      <c r="A22" s="56"/>
      <c r="B22" s="56"/>
      <c r="C22" s="39"/>
      <c r="D22" s="460" t="s">
        <v>26</v>
      </c>
      <c r="E22" s="457" t="s">
        <v>1268</v>
      </c>
      <c r="F22" s="447" t="s">
        <v>18</v>
      </c>
      <c r="G22" s="461"/>
      <c r="H22" s="430">
        <v>1</v>
      </c>
      <c r="I22" s="449" t="s">
        <v>1264</v>
      </c>
      <c r="J22" s="447" t="s">
        <v>19</v>
      </c>
      <c r="K22" s="188" t="s">
        <v>144</v>
      </c>
      <c r="L22" s="383" t="s">
        <v>26</v>
      </c>
      <c r="M22" s="204" t="s">
        <v>144</v>
      </c>
      <c r="X22" s="207" t="s">
        <v>1269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60"/>
      <c r="E23" s="458"/>
      <c r="F23" s="448"/>
      <c r="G23" s="462"/>
      <c r="H23" s="430"/>
      <c r="I23" s="463"/>
      <c r="J23" s="448"/>
      <c r="K23" s="174" t="s">
        <v>144</v>
      </c>
      <c r="L23" s="184"/>
      <c r="M23" s="203" t="s">
        <v>144</v>
      </c>
    </row>
    <row r="24" spans="1:38" s="168" customFormat="1" ht="30" customHeight="1">
      <c r="A24" s="56"/>
      <c r="B24" s="56"/>
      <c r="C24" s="71"/>
      <c r="D24" s="460"/>
      <c r="E24" s="458"/>
      <c r="F24" s="448"/>
      <c r="G24" s="435"/>
      <c r="H24" s="430">
        <v>2</v>
      </c>
      <c r="I24" s="449" t="s">
        <v>1265</v>
      </c>
      <c r="J24" s="447" t="s">
        <v>19</v>
      </c>
      <c r="K24" s="188" t="s">
        <v>144</v>
      </c>
      <c r="L24" s="383" t="s">
        <v>26</v>
      </c>
      <c r="M24" s="204"/>
      <c r="N24" s="207"/>
      <c r="O24" s="207"/>
      <c r="P24" s="207"/>
      <c r="Q24" s="207"/>
      <c r="R24" s="207"/>
      <c r="S24" s="207"/>
      <c r="T24" s="207"/>
      <c r="U24" s="236"/>
      <c r="V24" s="207"/>
      <c r="W24" s="207"/>
      <c r="X24" s="181"/>
      <c r="Y24" s="181" t="s">
        <v>145</v>
      </c>
      <c r="Z24" s="181">
        <v>1705000</v>
      </c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</row>
    <row r="25" spans="1:38" s="168" customFormat="1" ht="15" hidden="1" customHeight="1">
      <c r="A25" s="56"/>
      <c r="B25" s="56"/>
      <c r="C25" s="71"/>
      <c r="D25" s="460"/>
      <c r="E25" s="458"/>
      <c r="F25" s="448"/>
      <c r="G25" s="436"/>
      <c r="H25" s="430"/>
      <c r="I25" s="450"/>
      <c r="J25" s="448"/>
      <c r="K25" s="174" t="s">
        <v>144</v>
      </c>
      <c r="L25" s="184"/>
      <c r="M25" s="203" t="s">
        <v>144</v>
      </c>
      <c r="N25" s="207"/>
      <c r="O25" s="207"/>
      <c r="P25" s="207"/>
      <c r="Q25" s="207"/>
      <c r="R25" s="207"/>
      <c r="S25" s="207"/>
      <c r="T25" s="207"/>
      <c r="U25" s="236"/>
      <c r="V25" s="207"/>
      <c r="W25" s="207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s="168" customFormat="1" ht="30" customHeight="1">
      <c r="A26" s="56"/>
      <c r="B26" s="56"/>
      <c r="C26" s="71"/>
      <c r="D26" s="460"/>
      <c r="E26" s="458"/>
      <c r="F26" s="448"/>
      <c r="G26" s="434"/>
      <c r="H26" s="430">
        <v>3</v>
      </c>
      <c r="I26" s="449" t="s">
        <v>1266</v>
      </c>
      <c r="J26" s="447" t="s">
        <v>19</v>
      </c>
      <c r="K26" s="188" t="s">
        <v>144</v>
      </c>
      <c r="L26" s="383" t="s">
        <v>26</v>
      </c>
      <c r="M26" s="204"/>
      <c r="N26" s="207"/>
      <c r="O26" s="207"/>
      <c r="P26" s="207"/>
      <c r="Q26" s="207"/>
      <c r="R26" s="207"/>
      <c r="S26" s="207"/>
      <c r="T26" s="207"/>
      <c r="U26" s="236"/>
      <c r="V26" s="207"/>
      <c r="W26" s="207"/>
      <c r="X26" s="181"/>
      <c r="Y26" s="181" t="s">
        <v>145</v>
      </c>
      <c r="Z26" s="181">
        <v>1705000</v>
      </c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s="168" customFormat="1" ht="15" hidden="1" customHeight="1">
      <c r="A27" s="56"/>
      <c r="B27" s="56"/>
      <c r="C27" s="71"/>
      <c r="D27" s="460"/>
      <c r="E27" s="458"/>
      <c r="F27" s="448"/>
      <c r="G27" s="436"/>
      <c r="H27" s="430"/>
      <c r="I27" s="450"/>
      <c r="J27" s="448"/>
      <c r="K27" s="174" t="s">
        <v>144</v>
      </c>
      <c r="L27" s="184"/>
      <c r="M27" s="203" t="s">
        <v>144</v>
      </c>
      <c r="N27" s="207"/>
      <c r="O27" s="207"/>
      <c r="P27" s="207"/>
      <c r="Q27" s="207"/>
      <c r="R27" s="207"/>
      <c r="S27" s="207"/>
      <c r="T27" s="207"/>
      <c r="U27" s="236"/>
      <c r="V27" s="207"/>
      <c r="W27" s="207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s="168" customFormat="1" ht="15" customHeight="1">
      <c r="A28" s="56"/>
      <c r="B28" s="56"/>
      <c r="C28" s="71"/>
      <c r="D28" s="460"/>
      <c r="E28" s="458"/>
      <c r="F28" s="448"/>
      <c r="G28" s="434"/>
      <c r="H28" s="430">
        <v>4</v>
      </c>
      <c r="I28" s="449" t="s">
        <v>1267</v>
      </c>
      <c r="J28" s="447" t="s">
        <v>18</v>
      </c>
      <c r="K28" s="188" t="s">
        <v>144</v>
      </c>
      <c r="L28" s="383" t="s">
        <v>26</v>
      </c>
      <c r="M28" s="395" t="s">
        <v>1270</v>
      </c>
      <c r="N28" s="207"/>
      <c r="O28" s="207"/>
      <c r="P28" s="207"/>
      <c r="Q28" s="207"/>
      <c r="R28" s="207"/>
      <c r="S28" s="207"/>
      <c r="T28" s="207"/>
      <c r="U28" s="236"/>
      <c r="V28" s="207"/>
      <c r="W28" s="207"/>
      <c r="X28" s="181"/>
      <c r="Y28" s="181" t="s">
        <v>145</v>
      </c>
      <c r="Z28" s="181">
        <v>1705000</v>
      </c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</row>
    <row r="29" spans="1:38" s="168" customFormat="1" ht="45" customHeight="1">
      <c r="A29" s="56"/>
      <c r="B29" s="56"/>
      <c r="C29" s="71"/>
      <c r="D29" s="460"/>
      <c r="E29" s="458"/>
      <c r="F29" s="448"/>
      <c r="G29" s="435"/>
      <c r="H29" s="430"/>
      <c r="I29" s="464"/>
      <c r="J29" s="448"/>
      <c r="K29" s="394" t="s">
        <v>144</v>
      </c>
      <c r="L29" s="383" t="s">
        <v>0</v>
      </c>
      <c r="M29" s="395" t="s">
        <v>1271</v>
      </c>
      <c r="N29" s="396"/>
      <c r="O29" s="207"/>
      <c r="P29" s="207"/>
      <c r="Q29" s="207"/>
      <c r="R29" s="207"/>
      <c r="S29" s="207"/>
      <c r="T29" s="207"/>
      <c r="U29" s="236"/>
      <c r="V29" s="207"/>
      <c r="W29" s="207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38" s="168" customFormat="1" ht="15" hidden="1" customHeight="1">
      <c r="A30" s="56"/>
      <c r="B30" s="56"/>
      <c r="C30" s="71"/>
      <c r="D30" s="460"/>
      <c r="E30" s="458"/>
      <c r="F30" s="448"/>
      <c r="G30" s="436"/>
      <c r="H30" s="430"/>
      <c r="I30" s="450"/>
      <c r="J30" s="448"/>
      <c r="K30" s="174" t="s">
        <v>144</v>
      </c>
      <c r="L30" s="184"/>
      <c r="M30" s="203" t="s">
        <v>144</v>
      </c>
      <c r="N30" s="207"/>
      <c r="O30" s="207"/>
      <c r="P30" s="207"/>
      <c r="Q30" s="207"/>
      <c r="R30" s="207"/>
      <c r="S30" s="207"/>
      <c r="T30" s="207"/>
      <c r="U30" s="236"/>
      <c r="V30" s="207"/>
      <c r="W30" s="207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38" ht="15" hidden="1" customHeight="1">
      <c r="A31" s="56"/>
      <c r="B31" s="56"/>
      <c r="C31" s="71"/>
      <c r="D31" s="460"/>
      <c r="E31" s="459"/>
      <c r="F31" s="448"/>
      <c r="G31" s="174"/>
      <c r="H31" s="184"/>
      <c r="I31" s="180" t="s">
        <v>144</v>
      </c>
      <c r="J31" s="184"/>
      <c r="K31" s="184" t="s">
        <v>144</v>
      </c>
      <c r="L31" s="184"/>
      <c r="M31" s="185"/>
    </row>
    <row r="32" spans="1:38" ht="15" hidden="1" customHeight="1">
      <c r="A32" s="215"/>
      <c r="B32" s="186"/>
      <c r="C32" s="445"/>
      <c r="D32" s="174"/>
      <c r="E32" s="175" t="s">
        <v>144</v>
      </c>
      <c r="F32" s="184"/>
      <c r="G32" s="184"/>
      <c r="H32" s="184"/>
      <c r="I32" s="184"/>
      <c r="J32" s="184"/>
      <c r="K32" s="184" t="s">
        <v>144</v>
      </c>
      <c r="L32" s="184"/>
      <c r="M32" s="185"/>
    </row>
    <row r="33" spans="3:13" ht="15" customHeight="1">
      <c r="C33" s="445"/>
      <c r="D33" s="219"/>
      <c r="E33" s="219"/>
      <c r="F33" s="219"/>
      <c r="G33" s="219"/>
      <c r="H33" s="219"/>
      <c r="I33" s="219"/>
      <c r="J33" s="219"/>
      <c r="K33" s="219" t="s">
        <v>144</v>
      </c>
      <c r="L33" s="219"/>
      <c r="M33" s="219"/>
    </row>
    <row r="34" spans="3:13" ht="37.5" customHeight="1"/>
  </sheetData>
  <sheetProtection password="FA9C" sheet="1" objects="1" scenarios="1" formatColumns="0" formatRows="0"/>
  <dataConsolidate/>
  <mergeCells count="42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32:C33"/>
    <mergeCell ref="B12:D12"/>
    <mergeCell ref="B13:D13"/>
    <mergeCell ref="E22:E31"/>
    <mergeCell ref="F22:F31"/>
    <mergeCell ref="D22:D31"/>
    <mergeCell ref="F18:I18"/>
    <mergeCell ref="G22:G23"/>
    <mergeCell ref="H22:H23"/>
    <mergeCell ref="I22:I23"/>
    <mergeCell ref="G24:G25"/>
    <mergeCell ref="H24:H25"/>
    <mergeCell ref="I24:I25"/>
    <mergeCell ref="G28:G30"/>
    <mergeCell ref="H28:H30"/>
    <mergeCell ref="I28:I30"/>
    <mergeCell ref="J22:J23"/>
    <mergeCell ref="J18:M18"/>
    <mergeCell ref="G20:H20"/>
    <mergeCell ref="K20:L20"/>
    <mergeCell ref="K19:L19"/>
    <mergeCell ref="G19:H19"/>
    <mergeCell ref="J28:J30"/>
    <mergeCell ref="J24:J25"/>
    <mergeCell ref="G26:G27"/>
    <mergeCell ref="H26:H27"/>
    <mergeCell ref="I26:I27"/>
    <mergeCell ref="J26:J2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4 M26 M28:M29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4:I28 I30">
      <formula1>DESCRIPTION_TERRITORY</formula1>
    </dataValidation>
    <dataValidation type="list" allowBlank="1" showInputMessage="1" showErrorMessage="1" sqref="I29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68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80" t="s">
        <v>252</v>
      </c>
      <c r="E5" s="480"/>
      <c r="F5" s="480"/>
      <c r="G5" s="480"/>
      <c r="H5" s="224"/>
    </row>
    <row r="6" spans="3:21" ht="15" customHeight="1">
      <c r="C6" s="71"/>
      <c r="D6" s="481" t="str">
        <f>IF(org=0,"Не определено",org)</f>
        <v>АО "Югорская Коммунальная Эксплуатирующая Компания - Белоярский"</v>
      </c>
      <c r="E6" s="481"/>
      <c r="F6" s="481"/>
      <c r="G6" s="481"/>
      <c r="H6" s="224"/>
    </row>
    <row r="7" spans="3:21" s="376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82" t="s">
        <v>241</v>
      </c>
      <c r="E8" s="483"/>
      <c r="F8" s="483"/>
      <c r="G8" s="484"/>
      <c r="U8" s="246"/>
    </row>
    <row r="9" spans="3:21" ht="11.25" customHeight="1">
      <c r="D9" s="476" t="s">
        <v>230</v>
      </c>
      <c r="E9" s="476"/>
      <c r="F9" s="476"/>
      <c r="G9" s="477" t="s">
        <v>231</v>
      </c>
    </row>
    <row r="10" spans="3:21" ht="11.25" customHeight="1">
      <c r="D10" s="386" t="s">
        <v>25</v>
      </c>
      <c r="E10" s="320" t="s">
        <v>251</v>
      </c>
      <c r="F10" s="321" t="s">
        <v>220</v>
      </c>
      <c r="G10" s="478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07.04.2023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1277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1268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Ханты-Мансийский автономный округ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1046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1278</v>
      </c>
      <c r="G18" s="337" t="s">
        <v>322</v>
      </c>
    </row>
    <row r="19" spans="3:21" s="376" customFormat="1">
      <c r="D19" s="343"/>
      <c r="E19" s="307"/>
      <c r="F19" s="307"/>
      <c r="G19" s="307"/>
      <c r="U19" s="241"/>
    </row>
    <row r="20" spans="3:21" s="56" customFormat="1">
      <c r="C20" s="119">
        <v>24</v>
      </c>
      <c r="D20" s="482" t="s">
        <v>241</v>
      </c>
      <c r="E20" s="483"/>
      <c r="F20" s="483"/>
      <c r="G20" s="484"/>
      <c r="U20" s="246"/>
    </row>
    <row r="21" spans="3:21" ht="11.25" customHeight="1">
      <c r="D21" s="476" t="s">
        <v>230</v>
      </c>
      <c r="E21" s="476"/>
      <c r="F21" s="476"/>
      <c r="G21" s="477" t="s">
        <v>231</v>
      </c>
    </row>
    <row r="22" spans="3:21" ht="11.25" customHeight="1">
      <c r="D22" s="386" t="s">
        <v>25</v>
      </c>
      <c r="E22" s="320" t="s">
        <v>251</v>
      </c>
      <c r="F22" s="321" t="s">
        <v>220</v>
      </c>
      <c r="G22" s="478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07.04.2023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1277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1268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Ханты-Мансийский автономный округ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1046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1279</v>
      </c>
      <c r="G30" s="337" t="s">
        <v>322</v>
      </c>
    </row>
    <row r="31" spans="3:21" s="376" customFormat="1">
      <c r="D31" s="343"/>
      <c r="E31" s="307"/>
      <c r="F31" s="307"/>
      <c r="G31" s="307"/>
      <c r="U31" s="241"/>
    </row>
    <row r="32" spans="3:21" s="56" customFormat="1">
      <c r="C32" s="119">
        <v>26</v>
      </c>
      <c r="D32" s="482" t="s">
        <v>241</v>
      </c>
      <c r="E32" s="483"/>
      <c r="F32" s="483"/>
      <c r="G32" s="484"/>
      <c r="U32" s="246"/>
    </row>
    <row r="33" spans="3:21" ht="11.25" customHeight="1">
      <c r="D33" s="476" t="s">
        <v>230</v>
      </c>
      <c r="E33" s="476"/>
      <c r="F33" s="476"/>
      <c r="G33" s="477" t="s">
        <v>231</v>
      </c>
    </row>
    <row r="34" spans="3:21" ht="11.25" customHeight="1">
      <c r="D34" s="386" t="s">
        <v>25</v>
      </c>
      <c r="E34" s="320" t="s">
        <v>251</v>
      </c>
      <c r="F34" s="321" t="s">
        <v>220</v>
      </c>
      <c r="G34" s="478"/>
    </row>
    <row r="35" spans="3:21" ht="12" customHeight="1">
      <c r="D35" s="338" t="s">
        <v>26</v>
      </c>
      <c r="E35" s="322">
        <v>2</v>
      </c>
      <c r="F35" s="323">
        <v>3</v>
      </c>
      <c r="G35" s="324">
        <v>4</v>
      </c>
    </row>
    <row r="36" spans="3:21">
      <c r="D36" s="318">
        <v>1</v>
      </c>
      <c r="E36" s="326" t="s">
        <v>253</v>
      </c>
      <c r="F36" s="349" t="str">
        <f>IF(form_up_date="","",form_up_date)</f>
        <v>07.04.2023</v>
      </c>
      <c r="G36" s="351" t="s">
        <v>254</v>
      </c>
    </row>
    <row r="37" spans="3:21" ht="45">
      <c r="D37" s="318" t="s">
        <v>265</v>
      </c>
      <c r="E37" s="326" t="s">
        <v>255</v>
      </c>
      <c r="F37" s="349" t="s">
        <v>1277</v>
      </c>
      <c r="G37" s="327" t="s">
        <v>323</v>
      </c>
    </row>
    <row r="38" spans="3:21" ht="22.5">
      <c r="D38" s="318" t="s">
        <v>266</v>
      </c>
      <c r="E38" s="326" t="s">
        <v>256</v>
      </c>
      <c r="F38" s="349" t="s">
        <v>1268</v>
      </c>
      <c r="G38" s="351" t="s">
        <v>257</v>
      </c>
    </row>
    <row r="39" spans="3:21" ht="22.5">
      <c r="D39" s="318" t="s">
        <v>267</v>
      </c>
      <c r="E39" s="326" t="s">
        <v>258</v>
      </c>
      <c r="F39" s="350" t="s">
        <v>259</v>
      </c>
      <c r="G39" s="327"/>
    </row>
    <row r="40" spans="3:21">
      <c r="D40" s="325" t="str">
        <f>D39&amp;".1"</f>
        <v>4.1.1</v>
      </c>
      <c r="E40" s="328" t="s">
        <v>3</v>
      </c>
      <c r="F40" s="349" t="str">
        <f>IF(region_name="","",region_name)</f>
        <v>Ханты-Мансийский автономный округ</v>
      </c>
      <c r="G40" s="351" t="s">
        <v>260</v>
      </c>
    </row>
    <row r="41" spans="3:21">
      <c r="D41" s="318" t="s">
        <v>268</v>
      </c>
      <c r="E41" s="329" t="s">
        <v>261</v>
      </c>
      <c r="F41" s="349" t="s">
        <v>1046</v>
      </c>
      <c r="G41" s="352" t="s">
        <v>262</v>
      </c>
    </row>
    <row r="42" spans="3:21" ht="56.25">
      <c r="D42" s="318" t="s">
        <v>269</v>
      </c>
      <c r="E42" s="330" t="s">
        <v>263</v>
      </c>
      <c r="F42" s="349" t="s">
        <v>1280</v>
      </c>
      <c r="G42" s="337" t="s">
        <v>322</v>
      </c>
    </row>
    <row r="43" spans="3:21" s="376" customFormat="1">
      <c r="D43" s="343"/>
      <c r="E43" s="307"/>
      <c r="F43" s="307"/>
      <c r="G43" s="307"/>
      <c r="U43" s="241"/>
    </row>
    <row r="44" spans="3:21" s="56" customFormat="1">
      <c r="C44" s="119">
        <v>28</v>
      </c>
      <c r="D44" s="482" t="s">
        <v>241</v>
      </c>
      <c r="E44" s="483"/>
      <c r="F44" s="483"/>
      <c r="G44" s="484"/>
      <c r="U44" s="246"/>
    </row>
    <row r="45" spans="3:21" ht="11.25" customHeight="1">
      <c r="D45" s="476" t="s">
        <v>230</v>
      </c>
      <c r="E45" s="476"/>
      <c r="F45" s="476"/>
      <c r="G45" s="477" t="s">
        <v>231</v>
      </c>
    </row>
    <row r="46" spans="3:21" ht="11.25" customHeight="1">
      <c r="D46" s="386" t="s">
        <v>25</v>
      </c>
      <c r="E46" s="320" t="s">
        <v>251</v>
      </c>
      <c r="F46" s="321" t="s">
        <v>220</v>
      </c>
      <c r="G46" s="478"/>
    </row>
    <row r="47" spans="3:21" ht="12" customHeight="1">
      <c r="D47" s="338" t="s">
        <v>26</v>
      </c>
      <c r="E47" s="322">
        <v>2</v>
      </c>
      <c r="F47" s="323">
        <v>3</v>
      </c>
      <c r="G47" s="324">
        <v>4</v>
      </c>
    </row>
    <row r="48" spans="3:21">
      <c r="D48" s="318">
        <v>1</v>
      </c>
      <c r="E48" s="326" t="s">
        <v>253</v>
      </c>
      <c r="F48" s="349" t="str">
        <f>IF(form_up_date="","",form_up_date)</f>
        <v>07.04.2023</v>
      </c>
      <c r="G48" s="351" t="s">
        <v>254</v>
      </c>
    </row>
    <row r="49" spans="3:21" ht="45">
      <c r="D49" s="318" t="s">
        <v>265</v>
      </c>
      <c r="E49" s="326" t="s">
        <v>255</v>
      </c>
      <c r="F49" s="349" t="s">
        <v>1270</v>
      </c>
      <c r="G49" s="327" t="s">
        <v>323</v>
      </c>
    </row>
    <row r="50" spans="3:21" ht="22.5">
      <c r="D50" s="318" t="s">
        <v>266</v>
      </c>
      <c r="E50" s="326" t="s">
        <v>256</v>
      </c>
      <c r="F50" s="349" t="s">
        <v>1268</v>
      </c>
      <c r="G50" s="351" t="s">
        <v>257</v>
      </c>
    </row>
    <row r="51" spans="3:21" ht="22.5">
      <c r="D51" s="318" t="s">
        <v>267</v>
      </c>
      <c r="E51" s="326" t="s">
        <v>258</v>
      </c>
      <c r="F51" s="350" t="s">
        <v>259</v>
      </c>
      <c r="G51" s="327"/>
    </row>
    <row r="52" spans="3:21">
      <c r="D52" s="325" t="str">
        <f>D51&amp;".1"</f>
        <v>4.1.1</v>
      </c>
      <c r="E52" s="328" t="s">
        <v>3</v>
      </c>
      <c r="F52" s="349" t="str">
        <f>IF(region_name="","",region_name)</f>
        <v>Ханты-Мансийский автономный округ</v>
      </c>
      <c r="G52" s="351" t="s">
        <v>260</v>
      </c>
    </row>
    <row r="53" spans="3:21">
      <c r="D53" s="318" t="s">
        <v>268</v>
      </c>
      <c r="E53" s="329" t="s">
        <v>261</v>
      </c>
      <c r="F53" s="349" t="s">
        <v>1046</v>
      </c>
      <c r="G53" s="352" t="s">
        <v>262</v>
      </c>
    </row>
    <row r="54" spans="3:21" ht="56.25">
      <c r="D54" s="318" t="s">
        <v>269</v>
      </c>
      <c r="E54" s="330" t="s">
        <v>263</v>
      </c>
      <c r="F54" s="349" t="s">
        <v>1281</v>
      </c>
      <c r="G54" s="337" t="s">
        <v>322</v>
      </c>
    </row>
    <row r="55" spans="3:21" s="376" customFormat="1">
      <c r="D55" s="343"/>
      <c r="E55" s="307"/>
      <c r="F55" s="307"/>
      <c r="G55" s="307"/>
      <c r="U55" s="241"/>
    </row>
    <row r="56" spans="3:21" s="56" customFormat="1">
      <c r="C56" s="119">
        <v>29</v>
      </c>
      <c r="D56" s="482" t="s">
        <v>241</v>
      </c>
      <c r="E56" s="483"/>
      <c r="F56" s="483"/>
      <c r="G56" s="484"/>
      <c r="U56" s="246"/>
    </row>
    <row r="57" spans="3:21" ht="11.25" customHeight="1">
      <c r="D57" s="476" t="s">
        <v>230</v>
      </c>
      <c r="E57" s="476"/>
      <c r="F57" s="476"/>
      <c r="G57" s="477" t="s">
        <v>231</v>
      </c>
    </row>
    <row r="58" spans="3:21" ht="11.25" customHeight="1">
      <c r="D58" s="386" t="s">
        <v>25</v>
      </c>
      <c r="E58" s="320" t="s">
        <v>251</v>
      </c>
      <c r="F58" s="321" t="s">
        <v>220</v>
      </c>
      <c r="G58" s="478"/>
    </row>
    <row r="59" spans="3:21" ht="12" customHeight="1">
      <c r="D59" s="338" t="s">
        <v>26</v>
      </c>
      <c r="E59" s="322">
        <v>2</v>
      </c>
      <c r="F59" s="323">
        <v>3</v>
      </c>
      <c r="G59" s="324">
        <v>4</v>
      </c>
    </row>
    <row r="60" spans="3:21">
      <c r="D60" s="318">
        <v>1</v>
      </c>
      <c r="E60" s="326" t="s">
        <v>253</v>
      </c>
      <c r="F60" s="349" t="str">
        <f>IF(form_up_date="","",form_up_date)</f>
        <v>07.04.2023</v>
      </c>
      <c r="G60" s="351" t="s">
        <v>254</v>
      </c>
    </row>
    <row r="61" spans="3:21" ht="45">
      <c r="D61" s="318" t="s">
        <v>265</v>
      </c>
      <c r="E61" s="326" t="s">
        <v>255</v>
      </c>
      <c r="F61" s="349" t="s">
        <v>1271</v>
      </c>
      <c r="G61" s="327" t="s">
        <v>323</v>
      </c>
    </row>
    <row r="62" spans="3:21" ht="22.5">
      <c r="D62" s="318" t="s">
        <v>266</v>
      </c>
      <c r="E62" s="326" t="s">
        <v>256</v>
      </c>
      <c r="F62" s="349" t="s">
        <v>1268</v>
      </c>
      <c r="G62" s="351" t="s">
        <v>257</v>
      </c>
    </row>
    <row r="63" spans="3:21" ht="22.5">
      <c r="D63" s="318" t="s">
        <v>267</v>
      </c>
      <c r="E63" s="326" t="s">
        <v>258</v>
      </c>
      <c r="F63" s="350" t="s">
        <v>259</v>
      </c>
      <c r="G63" s="327"/>
    </row>
    <row r="64" spans="3:21">
      <c r="D64" s="325" t="str">
        <f>D63&amp;".1"</f>
        <v>4.1.1</v>
      </c>
      <c r="E64" s="328" t="s">
        <v>3</v>
      </c>
      <c r="F64" s="349" t="str">
        <f>IF(region_name="","",region_name)</f>
        <v>Ханты-Мансийский автономный округ</v>
      </c>
      <c r="G64" s="351" t="s">
        <v>260</v>
      </c>
    </row>
    <row r="65" spans="4:7">
      <c r="D65" s="318" t="s">
        <v>268</v>
      </c>
      <c r="E65" s="329" t="s">
        <v>261</v>
      </c>
      <c r="F65" s="349" t="s">
        <v>1046</v>
      </c>
      <c r="G65" s="352" t="s">
        <v>262</v>
      </c>
    </row>
    <row r="66" spans="4:7" ht="56.25">
      <c r="D66" s="318" t="s">
        <v>269</v>
      </c>
      <c r="E66" s="330" t="s">
        <v>263</v>
      </c>
      <c r="F66" s="349" t="s">
        <v>1281</v>
      </c>
      <c r="G66" s="337" t="s">
        <v>322</v>
      </c>
    </row>
    <row r="67" spans="4:7">
      <c r="D67" s="331"/>
      <c r="E67" s="332"/>
      <c r="F67" s="333"/>
      <c r="G67" s="334"/>
    </row>
    <row r="68" spans="4:7">
      <c r="D68" s="335"/>
      <c r="E68" s="479" t="s">
        <v>264</v>
      </c>
      <c r="F68" s="479"/>
      <c r="G68" s="336"/>
    </row>
  </sheetData>
  <sheetProtection password="FA9C" sheet="1" objects="1" scenarios="1" formatColumns="0" formatRows="0"/>
  <mergeCells count="18">
    <mergeCell ref="G45:G46"/>
    <mergeCell ref="D56:G56"/>
    <mergeCell ref="D57:F57"/>
    <mergeCell ref="G57:G58"/>
    <mergeCell ref="E68:F68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67:G68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A35"/>
  <sheetViews>
    <sheetView showGridLines="0" topLeftCell="C21" zoomScaleNormal="100" workbookViewId="0">
      <selection activeCell="O25" sqref="O25:P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6" width="40.7109375" style="18" customWidth="1"/>
    <col min="17" max="17" width="93.42578125" style="178" customWidth="1"/>
    <col min="18" max="26" width="10.5703125" style="18"/>
    <col min="27" max="27" width="10.5703125" style="234"/>
    <col min="28" max="16384" width="10.5703125" style="18"/>
  </cols>
  <sheetData>
    <row r="1" spans="1:27" s="178" customFormat="1" ht="15" hidden="1" customHeight="1">
      <c r="C1" s="222"/>
      <c r="G1" s="178">
        <v>4</v>
      </c>
      <c r="I1" s="178">
        <v>5</v>
      </c>
      <c r="K1" s="178">
        <v>6</v>
      </c>
      <c r="M1" s="178">
        <v>7</v>
      </c>
      <c r="O1" s="178">
        <v>8</v>
      </c>
      <c r="AA1" s="235"/>
    </row>
    <row r="2" spans="1:27" s="178" customFormat="1" ht="15" hidden="1" customHeight="1">
      <c r="C2" s="222"/>
      <c r="AA2" s="235"/>
    </row>
    <row r="3" spans="1:27" ht="22.5" hidden="1">
      <c r="A3" s="18"/>
      <c r="B3" s="490"/>
      <c r="C3" s="428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73"/>
      <c r="L3" s="372"/>
      <c r="M3" s="373"/>
      <c r="N3" s="372"/>
      <c r="O3" s="373"/>
      <c r="P3" s="372"/>
      <c r="Q3" s="314" t="s">
        <v>355</v>
      </c>
    </row>
    <row r="4" spans="1:27" hidden="1">
      <c r="A4" s="18"/>
      <c r="B4" s="490"/>
      <c r="C4" s="428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74"/>
      <c r="L4" s="372"/>
      <c r="M4" s="374"/>
      <c r="N4" s="372"/>
      <c r="O4" s="374"/>
      <c r="P4" s="372"/>
      <c r="Q4" s="314" t="s">
        <v>356</v>
      </c>
    </row>
    <row r="5" spans="1:27" s="178" customFormat="1" ht="15" hidden="1" customHeight="1">
      <c r="C5" s="222"/>
      <c r="AA5" s="235"/>
    </row>
    <row r="6" spans="1:27" ht="22.5" hidden="1">
      <c r="A6" s="18"/>
      <c r="B6" s="490"/>
      <c r="C6" s="428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73"/>
      <c r="L6" s="372"/>
      <c r="M6" s="373"/>
      <c r="N6" s="372"/>
      <c r="O6" s="373"/>
      <c r="P6" s="372"/>
      <c r="Q6" s="314" t="s">
        <v>357</v>
      </c>
    </row>
    <row r="7" spans="1:27" hidden="1">
      <c r="A7" s="18"/>
      <c r="B7" s="490"/>
      <c r="C7" s="428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74"/>
      <c r="L7" s="372"/>
      <c r="M7" s="374"/>
      <c r="N7" s="372"/>
      <c r="O7" s="374"/>
      <c r="P7" s="372"/>
      <c r="Q7" s="314" t="s">
        <v>356</v>
      </c>
    </row>
    <row r="8" spans="1:27" s="178" customFormat="1" ht="15" hidden="1" customHeight="1">
      <c r="C8" s="222"/>
      <c r="AA8" s="235"/>
    </row>
    <row r="9" spans="1:27" ht="22.5" hidden="1">
      <c r="A9" s="18"/>
      <c r="B9" s="490"/>
      <c r="C9" s="428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69" t="s">
        <v>144</v>
      </c>
      <c r="L9" s="370" t="s">
        <v>144</v>
      </c>
      <c r="M9" s="369" t="s">
        <v>144</v>
      </c>
      <c r="N9" s="370" t="s">
        <v>144</v>
      </c>
      <c r="O9" s="369" t="s">
        <v>144</v>
      </c>
      <c r="P9" s="370" t="s">
        <v>144</v>
      </c>
      <c r="Q9" s="314"/>
    </row>
    <row r="10" spans="1:27" hidden="1">
      <c r="A10" s="18"/>
      <c r="B10" s="490"/>
      <c r="C10" s="428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71" t="s">
        <v>144</v>
      </c>
      <c r="L10" s="370" t="s">
        <v>144</v>
      </c>
      <c r="M10" s="371" t="s">
        <v>144</v>
      </c>
      <c r="N10" s="370" t="s">
        <v>144</v>
      </c>
      <c r="O10" s="371" t="s">
        <v>144</v>
      </c>
      <c r="P10" s="370" t="s">
        <v>144</v>
      </c>
      <c r="Q10" s="314" t="s">
        <v>359</v>
      </c>
    </row>
    <row r="11" spans="1:27" hidden="1">
      <c r="A11" s="18"/>
      <c r="B11" s="490"/>
      <c r="C11" s="428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71" t="s">
        <v>144</v>
      </c>
      <c r="L11" s="370" t="s">
        <v>144</v>
      </c>
      <c r="M11" s="371" t="s">
        <v>144</v>
      </c>
      <c r="N11" s="370" t="s">
        <v>144</v>
      </c>
      <c r="O11" s="371" t="s">
        <v>144</v>
      </c>
      <c r="P11" s="370" t="s">
        <v>144</v>
      </c>
      <c r="Q11" s="314" t="s">
        <v>360</v>
      </c>
    </row>
    <row r="12" spans="1:27" s="178" customFormat="1" ht="15" hidden="1" customHeight="1">
      <c r="C12" s="222"/>
      <c r="AA12" s="235"/>
    </row>
    <row r="13" spans="1:27" ht="33.75" hidden="1">
      <c r="A13" s="18"/>
      <c r="B13" s="490"/>
      <c r="C13" s="428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69" t="s">
        <v>144</v>
      </c>
      <c r="L13" s="370" t="s">
        <v>144</v>
      </c>
      <c r="M13" s="369" t="s">
        <v>144</v>
      </c>
      <c r="N13" s="370" t="s">
        <v>144</v>
      </c>
      <c r="O13" s="369" t="s">
        <v>144</v>
      </c>
      <c r="P13" s="370" t="s">
        <v>144</v>
      </c>
      <c r="Q13" s="314" t="s">
        <v>362</v>
      </c>
    </row>
    <row r="14" spans="1:27" hidden="1">
      <c r="B14" s="490"/>
      <c r="C14" s="428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71" t="s">
        <v>144</v>
      </c>
      <c r="L14" s="370" t="s">
        <v>144</v>
      </c>
      <c r="M14" s="371" t="s">
        <v>144</v>
      </c>
      <c r="N14" s="370" t="s">
        <v>144</v>
      </c>
      <c r="O14" s="371" t="s">
        <v>144</v>
      </c>
      <c r="P14" s="370" t="s">
        <v>144</v>
      </c>
      <c r="Q14" s="314" t="s">
        <v>363</v>
      </c>
    </row>
    <row r="15" spans="1:27" s="178" customFormat="1" ht="15" hidden="1" customHeight="1">
      <c r="C15" s="222"/>
      <c r="AA15" s="235"/>
    </row>
    <row r="16" spans="1:27" s="178" customFormat="1" ht="15" hidden="1" customHeight="1">
      <c r="C16" s="222"/>
      <c r="AA16" s="235"/>
    </row>
    <row r="17" spans="1:27" s="178" customFormat="1" ht="15" hidden="1" customHeight="1">
      <c r="C17" s="222"/>
      <c r="AA17" s="235"/>
    </row>
    <row r="18" spans="1:27" s="178" customFormat="1" ht="15" hidden="1" customHeight="1">
      <c r="C18" s="222"/>
      <c r="AA18" s="235"/>
    </row>
    <row r="19" spans="1:27" s="178" customFormat="1" ht="15" hidden="1" customHeight="1">
      <c r="C19" s="222"/>
      <c r="AA19" s="235"/>
    </row>
    <row r="20" spans="1:27" s="178" customFormat="1" ht="15" hidden="1" customHeight="1">
      <c r="C20" s="222"/>
      <c r="AA20" s="235"/>
    </row>
    <row r="21" spans="1:27" ht="11.25" customHeight="1"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</row>
    <row r="22" spans="1:27" ht="29.25" customHeight="1">
      <c r="C22" s="71"/>
      <c r="D22" s="480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80"/>
      <c r="F22" s="480"/>
      <c r="G22" s="480"/>
      <c r="H22" s="359"/>
      <c r="I22" s="359"/>
      <c r="J22" s="359"/>
      <c r="K22" s="359"/>
      <c r="L22" s="359"/>
      <c r="M22" s="359"/>
      <c r="N22" s="359"/>
      <c r="O22" s="359"/>
      <c r="P22" s="359"/>
      <c r="Q22" s="224"/>
    </row>
    <row r="23" spans="1:27" ht="15" customHeight="1">
      <c r="C23" s="71"/>
      <c r="D23" s="481" t="str">
        <f>IF(org=0,"Не определено",org)</f>
        <v>АО "Югорская Коммунальная Эксплуатирующая Компания - Белоярский"</v>
      </c>
      <c r="E23" s="481"/>
      <c r="F23" s="481"/>
      <c r="G23" s="481"/>
      <c r="H23" s="359"/>
      <c r="I23" s="359"/>
      <c r="J23" s="359"/>
      <c r="K23" s="359"/>
      <c r="L23" s="359"/>
      <c r="M23" s="359"/>
      <c r="N23" s="359"/>
      <c r="O23" s="359"/>
      <c r="P23" s="359"/>
      <c r="Q23" s="224"/>
    </row>
    <row r="24" spans="1:27" ht="11.25" customHeight="1">
      <c r="C24" s="71"/>
      <c r="D24" s="72"/>
      <c r="E24" s="72"/>
      <c r="F24" s="72"/>
      <c r="G24" s="224">
        <v>22</v>
      </c>
      <c r="H24" s="224"/>
      <c r="I24" s="224">
        <v>24</v>
      </c>
      <c r="J24" s="224"/>
      <c r="K24" s="224">
        <v>26</v>
      </c>
      <c r="L24" s="224"/>
      <c r="M24" s="224">
        <v>28</v>
      </c>
      <c r="N24" s="224"/>
      <c r="O24" s="224">
        <v>29</v>
      </c>
      <c r="P24" s="224"/>
    </row>
    <row r="25" spans="1:27" ht="101.1" customHeight="1">
      <c r="C25" s="71"/>
      <c r="D25" s="430" t="s">
        <v>25</v>
      </c>
      <c r="E25" s="487" t="s">
        <v>251</v>
      </c>
      <c r="F25" s="487" t="s">
        <v>159</v>
      </c>
      <c r="G25" s="488" t="s">
        <v>1272</v>
      </c>
      <c r="H25" s="489"/>
      <c r="I25" s="488" t="s">
        <v>1273</v>
      </c>
      <c r="J25" s="489"/>
      <c r="K25" s="488" t="s">
        <v>1274</v>
      </c>
      <c r="L25" s="489"/>
      <c r="M25" s="488" t="s">
        <v>1275</v>
      </c>
      <c r="N25" s="489"/>
      <c r="O25" s="488" t="s">
        <v>1276</v>
      </c>
      <c r="P25" s="489"/>
      <c r="Q25" s="485" t="s">
        <v>231</v>
      </c>
    </row>
    <row r="26" spans="1:27" ht="21" customHeight="1">
      <c r="C26" s="71"/>
      <c r="D26" s="430"/>
      <c r="E26" s="487"/>
      <c r="F26" s="487"/>
      <c r="G26" s="316" t="s">
        <v>220</v>
      </c>
      <c r="H26" s="358" t="s">
        <v>236</v>
      </c>
      <c r="I26" s="316" t="s">
        <v>220</v>
      </c>
      <c r="J26" s="385" t="s">
        <v>236</v>
      </c>
      <c r="K26" s="316" t="s">
        <v>220</v>
      </c>
      <c r="L26" s="385" t="s">
        <v>236</v>
      </c>
      <c r="M26" s="316" t="s">
        <v>220</v>
      </c>
      <c r="N26" s="385" t="s">
        <v>236</v>
      </c>
      <c r="O26" s="316" t="s">
        <v>220</v>
      </c>
      <c r="P26" s="385" t="s">
        <v>236</v>
      </c>
      <c r="Q26" s="486"/>
    </row>
    <row r="27" spans="1:27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223" t="str">
        <f>K1&amp;".1"</f>
        <v>6.1</v>
      </c>
      <c r="L27" s="223"/>
      <c r="M27" s="223" t="str">
        <f>M1&amp;".1"</f>
        <v>7.1</v>
      </c>
      <c r="N27" s="223"/>
      <c r="O27" s="223" t="str">
        <f>O1&amp;".1"</f>
        <v>8.1</v>
      </c>
      <c r="P27" s="223"/>
      <c r="Q27" s="314"/>
    </row>
    <row r="28" spans="1:27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61" t="s">
        <v>259</v>
      </c>
      <c r="L28" s="361" t="s">
        <v>259</v>
      </c>
      <c r="M28" s="361" t="s">
        <v>259</v>
      </c>
      <c r="N28" s="361" t="s">
        <v>259</v>
      </c>
      <c r="O28" s="361" t="s">
        <v>259</v>
      </c>
      <c r="P28" s="361" t="s">
        <v>259</v>
      </c>
      <c r="Q28" s="314"/>
    </row>
    <row r="29" spans="1:27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7"/>
      <c r="AA29" s="18"/>
    </row>
    <row r="30" spans="1:27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61" t="s">
        <v>259</v>
      </c>
      <c r="L30" s="361" t="s">
        <v>259</v>
      </c>
      <c r="M30" s="361" t="s">
        <v>259</v>
      </c>
      <c r="N30" s="361" t="s">
        <v>259</v>
      </c>
      <c r="O30" s="361" t="s">
        <v>259</v>
      </c>
      <c r="P30" s="361" t="s">
        <v>259</v>
      </c>
      <c r="Q30" s="314"/>
    </row>
    <row r="31" spans="1:27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65"/>
      <c r="L31" s="315"/>
      <c r="M31" s="365"/>
      <c r="N31" s="315"/>
      <c r="O31" s="365"/>
      <c r="P31" s="315"/>
      <c r="Q31" s="317"/>
      <c r="AA31" s="18"/>
    </row>
    <row r="32" spans="1:27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1" t="s">
        <v>364</v>
      </c>
      <c r="J32" s="361" t="s">
        <v>259</v>
      </c>
      <c r="K32" s="381" t="s">
        <v>364</v>
      </c>
      <c r="L32" s="361" t="s">
        <v>259</v>
      </c>
      <c r="M32" s="381" t="s">
        <v>364</v>
      </c>
      <c r="N32" s="361" t="s">
        <v>259</v>
      </c>
      <c r="O32" s="381" t="s">
        <v>364</v>
      </c>
      <c r="P32" s="361" t="s">
        <v>259</v>
      </c>
      <c r="Q32" s="314" t="s">
        <v>358</v>
      </c>
    </row>
    <row r="33" spans="1:27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17"/>
      <c r="AA33" s="18"/>
    </row>
    <row r="34" spans="1:27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1" t="s">
        <v>364</v>
      </c>
      <c r="J34" s="380" t="s">
        <v>259</v>
      </c>
      <c r="K34" s="381" t="s">
        <v>364</v>
      </c>
      <c r="L34" s="380" t="s">
        <v>259</v>
      </c>
      <c r="M34" s="381" t="s">
        <v>364</v>
      </c>
      <c r="N34" s="380" t="s">
        <v>259</v>
      </c>
      <c r="O34" s="381" t="s">
        <v>364</v>
      </c>
      <c r="P34" s="380" t="s">
        <v>259</v>
      </c>
      <c r="Q34" s="366" t="s">
        <v>361</v>
      </c>
    </row>
    <row r="35" spans="1:27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5"/>
      <c r="L35" s="367"/>
      <c r="M35" s="315"/>
      <c r="N35" s="367"/>
      <c r="O35" s="315"/>
      <c r="P35" s="367"/>
      <c r="Q35" s="317"/>
      <c r="AA35" s="18"/>
    </row>
  </sheetData>
  <sheetProtection password="FA9C" sheet="1" objects="1" scenarios="1" formatColumns="0" formatRows="0"/>
  <mergeCells count="19">
    <mergeCell ref="C3:C4"/>
    <mergeCell ref="C6:C7"/>
    <mergeCell ref="C13:C14"/>
    <mergeCell ref="C9:C11"/>
    <mergeCell ref="B3:B4"/>
    <mergeCell ref="B6:B7"/>
    <mergeCell ref="B13:B14"/>
    <mergeCell ref="B9:B11"/>
    <mergeCell ref="Q25:Q26"/>
    <mergeCell ref="D22:G22"/>
    <mergeCell ref="D23:G23"/>
    <mergeCell ref="D25:D26"/>
    <mergeCell ref="E25:E26"/>
    <mergeCell ref="F25:F26"/>
    <mergeCell ref="G25:H25"/>
    <mergeCell ref="I25:J25"/>
    <mergeCell ref="K25:L25"/>
    <mergeCell ref="M25:N25"/>
    <mergeCell ref="O25:P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 K3 K6 K9 K13 M3 M6 M9 M13 O3 O6 O9 O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 K4 K7 K10:K11 K14 M4 M7 M10:M11 M14 O4 O7 O10:O11 O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9:J11 J13:J14 J3:J4 J6:J7 L9:L11 L13:L14 L3:L4 L6:L7 N9:N11 N13:N14 N3:N4 N6:N7 P6:P7 P9:P11 P13:P14 P3:P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 K34 K32 M34 M32 O34 O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91" t="s">
        <v>160</v>
      </c>
      <c r="E7" s="491"/>
      <c r="U7" s="243"/>
    </row>
    <row r="8" spans="3:21" s="78" customFormat="1" ht="15" customHeight="1">
      <c r="C8" s="79"/>
      <c r="D8" s="492" t="str">
        <f>IF(org=0,"Не определено",org)</f>
        <v>АО "Югорская Коммунальная Эксплуатирующая Компания - Белоярский"</v>
      </c>
      <c r="E8" s="492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6" t="s">
        <v>229</v>
      </c>
      <c r="E5" s="496"/>
      <c r="F5" s="496"/>
      <c r="G5" s="496"/>
      <c r="H5" s="496"/>
      <c r="I5" s="496"/>
      <c r="J5" s="496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7" t="s">
        <v>230</v>
      </c>
      <c r="E8" s="497"/>
      <c r="F8" s="497"/>
      <c r="G8" s="497"/>
      <c r="H8" s="497"/>
      <c r="I8" s="497"/>
      <c r="J8" s="497"/>
      <c r="K8" s="497" t="s">
        <v>231</v>
      </c>
    </row>
    <row r="9" spans="1:14" s="283" customFormat="1">
      <c r="A9" s="279"/>
      <c r="B9" s="280"/>
      <c r="C9" s="281"/>
      <c r="D9" s="497" t="s">
        <v>25</v>
      </c>
      <c r="E9" s="497" t="s">
        <v>232</v>
      </c>
      <c r="F9" s="497"/>
      <c r="G9" s="497" t="s">
        <v>233</v>
      </c>
      <c r="H9" s="497"/>
      <c r="I9" s="497"/>
      <c r="J9" s="497"/>
      <c r="K9" s="497"/>
    </row>
    <row r="10" spans="1:14" s="283" customFormat="1" ht="22.5">
      <c r="A10" s="279"/>
      <c r="B10" s="280"/>
      <c r="C10" s="281"/>
      <c r="D10" s="497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7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93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94"/>
    </row>
    <row r="14" spans="1:14" ht="3" customHeight="1">
      <c r="A14" s="260"/>
      <c r="B14" s="260"/>
      <c r="C14" s="260"/>
    </row>
    <row r="15" spans="1:14" ht="27.75" customHeight="1">
      <c r="E15" s="495" t="s">
        <v>238</v>
      </c>
      <c r="F15" s="495"/>
      <c r="G15" s="495"/>
      <c r="H15" s="495"/>
      <c r="I15" s="495"/>
      <c r="J15" s="495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8" t="s">
        <v>6</v>
      </c>
      <c r="E7" s="498"/>
      <c r="L7" s="243"/>
    </row>
    <row r="8" spans="3:12" s="78" customFormat="1" ht="15" customHeight="1">
      <c r="C8" s="86"/>
      <c r="D8" s="492" t="str">
        <f>IF(org=0,"Не определено",org)</f>
        <v>АО "Югорская Коммунальная Эксплуатирующая Компания - Белоярский"</v>
      </c>
      <c r="E8" s="492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9" t="s">
        <v>7</v>
      </c>
      <c r="C2" s="499"/>
      <c r="D2" s="499"/>
      <c r="E2" s="499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3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275</v>
      </c>
    </row>
    <row r="15" spans="1:2">
      <c r="A15"/>
      <c r="B15" t="s">
        <v>161</v>
      </c>
    </row>
    <row r="16" spans="1:2">
      <c r="A16"/>
      <c r="B16" t="s">
        <v>162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500" t="s">
        <v>240</v>
      </c>
      <c r="T1" s="500"/>
    </row>
    <row r="2" spans="1:20" ht="25.5">
      <c r="A2" s="347" t="s">
        <v>173</v>
      </c>
      <c r="C2" s="390">
        <v>2017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390">
        <v>2018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390">
        <v>2019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390">
        <v>2020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390">
        <v>2021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390">
        <v>2022</v>
      </c>
      <c r="E7" s="24" t="s">
        <v>39</v>
      </c>
      <c r="F7" s="26"/>
      <c r="K7" s="68"/>
      <c r="L7" s="61"/>
    </row>
    <row r="8" spans="1:20">
      <c r="A8" s="347" t="s">
        <v>279</v>
      </c>
      <c r="C8" s="390">
        <v>2023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390">
        <v>2024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01.01.2023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31.03.2023</v>
      </c>
      <c r="G17" s="217" t="s">
        <v>1263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6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IF(Территории!$E$17="",1,0)</f>
        <v>0</v>
      </c>
    </row>
    <row r="6" spans="1:1">
      <c r="A6" s="348">
        <f>IF(Территории!$E$22="",1,0)</f>
        <v>0</v>
      </c>
    </row>
    <row r="7" spans="1:1">
      <c r="A7" s="348">
        <f>IF(Территории!$E$27="",1,0)</f>
        <v>0</v>
      </c>
    </row>
    <row r="8" spans="1:1">
      <c r="A8" s="348">
        <f>IF(Дифференциация!$I$22="",1,0)</f>
        <v>0</v>
      </c>
    </row>
    <row r="9" spans="1:1">
      <c r="A9" s="348">
        <f>IF(Дифференциация!$I$24="",1,0)</f>
        <v>0</v>
      </c>
    </row>
    <row r="10" spans="1:1">
      <c r="A10" s="348">
        <f>IF(Дифференциация!$J$24="",1,0)</f>
        <v>0</v>
      </c>
    </row>
    <row r="11" spans="1:1">
      <c r="A11" s="348">
        <f>IF(Дифференциация!$I$26="",1,0)</f>
        <v>0</v>
      </c>
    </row>
    <row r="12" spans="1:1">
      <c r="A12" s="348">
        <f>IF(Дифференциация!$J$26="",1,0)</f>
        <v>0</v>
      </c>
    </row>
    <row r="13" spans="1:1">
      <c r="A13" s="348">
        <f>IF(Дифференциация!$I$28="",1,0)</f>
        <v>0</v>
      </c>
    </row>
    <row r="14" spans="1:1">
      <c r="A14" s="348">
        <f>IF(Дифференциация!$J$28="",1,0)</f>
        <v>0</v>
      </c>
    </row>
    <row r="15" spans="1:1">
      <c r="A15" s="348">
        <f>IF(Дифференциация!$M$28="",1,0)</f>
        <v>0</v>
      </c>
    </row>
    <row r="16" spans="1:1">
      <c r="A16" s="348">
        <f>IF(Дифференциация!$M$29="",1,0)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2"/>
      <c r="E1" s="502"/>
      <c r="F1" s="502"/>
      <c r="G1" s="502"/>
      <c r="H1" s="502"/>
      <c r="I1" s="502"/>
      <c r="J1" s="502"/>
      <c r="K1" s="502"/>
    </row>
    <row r="2" spans="1:11" ht="14.25">
      <c r="A2" s="150">
        <v>1</v>
      </c>
      <c r="B2" s="172" t="s">
        <v>146</v>
      </c>
      <c r="C2" s="150"/>
      <c r="D2" s="502"/>
      <c r="E2" s="502"/>
      <c r="F2" s="502"/>
      <c r="G2" s="502"/>
      <c r="H2" s="502"/>
      <c r="I2" s="502"/>
      <c r="J2" s="502"/>
      <c r="K2" s="502"/>
    </row>
    <row r="3" spans="1:11" ht="22.5">
      <c r="A3" s="150">
        <v>2</v>
      </c>
      <c r="B3" s="172" t="s">
        <v>147</v>
      </c>
      <c r="C3" s="150"/>
      <c r="D3" s="503"/>
      <c r="E3" s="503"/>
      <c r="F3" s="503"/>
      <c r="G3" s="503"/>
      <c r="H3" s="503"/>
      <c r="I3" s="503"/>
      <c r="J3" s="503"/>
      <c r="K3" s="503"/>
    </row>
    <row r="4" spans="1:11" ht="14.25">
      <c r="B4" s="171" t="s">
        <v>154</v>
      </c>
      <c r="C4" s="150"/>
      <c r="D4" s="504"/>
      <c r="E4" s="503"/>
      <c r="F4" s="503"/>
      <c r="G4" s="503"/>
      <c r="H4" s="503"/>
      <c r="I4" s="503"/>
      <c r="J4" s="503"/>
      <c r="K4" s="503"/>
    </row>
    <row r="5" spans="1:11" ht="33.75">
      <c r="A5" s="150">
        <v>1</v>
      </c>
      <c r="B5" s="172" t="s">
        <v>197</v>
      </c>
      <c r="C5" s="150"/>
      <c r="D5" s="501"/>
      <c r="E5" s="501"/>
      <c r="F5" s="501"/>
      <c r="G5" s="501"/>
      <c r="H5" s="501"/>
      <c r="I5" s="501"/>
      <c r="J5" s="501"/>
      <c r="K5" s="50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5"/>
      <c r="D15" s="430">
        <v>1</v>
      </c>
      <c r="E15" s="506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5"/>
      <c r="D16" s="430"/>
      <c r="E16" s="506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7"/>
      <c r="D20" s="71"/>
      <c r="E20" s="311"/>
      <c r="F20" s="508"/>
      <c r="G20" s="430">
        <v>0</v>
      </c>
      <c r="H20" s="515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7"/>
      <c r="D21" s="71"/>
      <c r="E21" s="311"/>
      <c r="F21" s="508"/>
      <c r="G21" s="430"/>
      <c r="H21" s="515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60" t="s">
        <v>26</v>
      </c>
      <c r="E29" s="448"/>
      <c r="F29" s="448" t="s">
        <v>19</v>
      </c>
      <c r="G29" s="461"/>
      <c r="H29" s="430">
        <v>1</v>
      </c>
      <c r="I29" s="513"/>
      <c r="J29" s="448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60"/>
      <c r="E30" s="448"/>
      <c r="F30" s="448"/>
      <c r="G30" s="462"/>
      <c r="H30" s="430"/>
      <c r="I30" s="514"/>
      <c r="J30" s="448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60"/>
      <c r="E31" s="448"/>
      <c r="F31" s="448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9"/>
      <c r="H35" s="430">
        <v>1</v>
      </c>
      <c r="I35" s="511"/>
      <c r="J35" s="448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10"/>
      <c r="H36" s="430"/>
      <c r="I36" s="512"/>
      <c r="J36" s="448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82" t="s">
        <v>241</v>
      </c>
      <c r="E50" s="483"/>
      <c r="F50" s="483"/>
      <c r="G50" s="484"/>
    </row>
    <row r="51" spans="1:21" s="18" customFormat="1" ht="11.25" customHeight="1">
      <c r="A51" s="32"/>
      <c r="C51" s="37"/>
      <c r="D51" s="476" t="s">
        <v>230</v>
      </c>
      <c r="E51" s="476"/>
      <c r="F51" s="476"/>
      <c r="G51" s="477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8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07.04.2023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Ханты-Мансийский автономный округ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74"/>
      <c r="B6" s="474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74"/>
      <c r="B7" s="474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65"/>
      <c r="B18" s="163"/>
    </row>
    <row r="19" spans="1:14" ht="23.25" customHeight="1">
      <c r="A19" s="465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382</v>
      </c>
    </row>
    <row r="3" spans="1:2">
      <c r="A3" s="35">
        <v>4190065</v>
      </c>
      <c r="B3" s="35" t="s">
        <v>383</v>
      </c>
    </row>
    <row r="4" spans="1:2">
      <c r="A4" s="35">
        <v>4190066</v>
      </c>
      <c r="B4" s="35" t="s">
        <v>384</v>
      </c>
    </row>
    <row r="5" spans="1:2">
      <c r="A5" s="35">
        <v>4190067</v>
      </c>
      <c r="B5" s="35" t="s">
        <v>385</v>
      </c>
    </row>
    <row r="6" spans="1:2">
      <c r="A6" s="35">
        <v>4190068</v>
      </c>
      <c r="B6" s="35" t="s">
        <v>386</v>
      </c>
    </row>
    <row r="7" spans="1:2">
      <c r="A7" s="35">
        <v>4190069</v>
      </c>
      <c r="B7" s="35" t="s">
        <v>387</v>
      </c>
    </row>
    <row r="8" spans="1:2">
      <c r="A8" s="35">
        <v>4190070</v>
      </c>
      <c r="B8" s="35" t="s">
        <v>388</v>
      </c>
    </row>
    <row r="9" spans="1:2">
      <c r="A9" s="35">
        <v>4190071</v>
      </c>
      <c r="B9" s="35" t="s">
        <v>389</v>
      </c>
    </row>
    <row r="10" spans="1:2">
      <c r="A10" s="35">
        <v>4190072</v>
      </c>
      <c r="B10" s="35" t="s">
        <v>390</v>
      </c>
    </row>
    <row r="11" spans="1:2">
      <c r="A11" s="35">
        <v>4190073</v>
      </c>
      <c r="B11" s="35" t="s">
        <v>391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88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1044</v>
      </c>
      <c r="B1" s="111" t="s">
        <v>392</v>
      </c>
      <c r="C1" s="111" t="s">
        <v>393</v>
      </c>
      <c r="D1" s="111" t="s">
        <v>394</v>
      </c>
      <c r="E1" s="111" t="s">
        <v>395</v>
      </c>
      <c r="F1" s="111" t="s">
        <v>396</v>
      </c>
      <c r="G1" s="111" t="s">
        <v>397</v>
      </c>
      <c r="H1" s="111" t="s">
        <v>398</v>
      </c>
      <c r="I1" s="111" t="s">
        <v>399</v>
      </c>
    </row>
    <row r="2" spans="1:10">
      <c r="A2" s="111">
        <v>1</v>
      </c>
      <c r="B2" s="111" t="s">
        <v>400</v>
      </c>
      <c r="C2" s="111" t="s">
        <v>196</v>
      </c>
      <c r="D2" s="111" t="s">
        <v>401</v>
      </c>
      <c r="E2" s="111" t="s">
        <v>402</v>
      </c>
      <c r="F2" s="111" t="s">
        <v>403</v>
      </c>
      <c r="G2" s="111" t="s">
        <v>404</v>
      </c>
      <c r="J2" s="111" t="s">
        <v>1045</v>
      </c>
    </row>
    <row r="3" spans="1:10">
      <c r="A3" s="111">
        <v>2</v>
      </c>
      <c r="B3" s="111" t="s">
        <v>400</v>
      </c>
      <c r="C3" s="111" t="s">
        <v>196</v>
      </c>
      <c r="D3" s="111" t="s">
        <v>405</v>
      </c>
      <c r="E3" s="111" t="s">
        <v>406</v>
      </c>
      <c r="F3" s="111" t="s">
        <v>407</v>
      </c>
      <c r="G3" s="111" t="s">
        <v>408</v>
      </c>
      <c r="J3" s="111" t="s">
        <v>1045</v>
      </c>
    </row>
    <row r="4" spans="1:10">
      <c r="A4" s="111">
        <v>3</v>
      </c>
      <c r="B4" s="111" t="s">
        <v>400</v>
      </c>
      <c r="C4" s="111" t="s">
        <v>196</v>
      </c>
      <c r="D4" s="111" t="s">
        <v>409</v>
      </c>
      <c r="E4" s="111" t="s">
        <v>410</v>
      </c>
      <c r="F4" s="111" t="s">
        <v>411</v>
      </c>
      <c r="G4" s="111" t="s">
        <v>412</v>
      </c>
      <c r="J4" s="111" t="s">
        <v>1045</v>
      </c>
    </row>
    <row r="5" spans="1:10">
      <c r="A5" s="111">
        <v>4</v>
      </c>
      <c r="B5" s="111" t="s">
        <v>400</v>
      </c>
      <c r="C5" s="111" t="s">
        <v>196</v>
      </c>
      <c r="D5" s="111" t="s">
        <v>413</v>
      </c>
      <c r="E5" s="111" t="s">
        <v>414</v>
      </c>
      <c r="F5" s="111" t="s">
        <v>415</v>
      </c>
      <c r="G5" s="111" t="s">
        <v>416</v>
      </c>
      <c r="J5" s="111" t="s">
        <v>1045</v>
      </c>
    </row>
    <row r="6" spans="1:10">
      <c r="A6" s="111">
        <v>5</v>
      </c>
      <c r="B6" s="111" t="s">
        <v>400</v>
      </c>
      <c r="C6" s="111" t="s">
        <v>196</v>
      </c>
      <c r="D6" s="111" t="s">
        <v>417</v>
      </c>
      <c r="E6" s="111" t="s">
        <v>418</v>
      </c>
      <c r="F6" s="111" t="s">
        <v>403</v>
      </c>
      <c r="G6" s="111" t="s">
        <v>408</v>
      </c>
      <c r="J6" s="111" t="s">
        <v>1045</v>
      </c>
    </row>
    <row r="7" spans="1:10">
      <c r="A7" s="111">
        <v>6</v>
      </c>
      <c r="B7" s="111" t="s">
        <v>400</v>
      </c>
      <c r="C7" s="111" t="s">
        <v>196</v>
      </c>
      <c r="D7" s="111" t="s">
        <v>419</v>
      </c>
      <c r="E7" s="111" t="s">
        <v>420</v>
      </c>
      <c r="F7" s="111" t="s">
        <v>421</v>
      </c>
      <c r="G7" s="111" t="s">
        <v>422</v>
      </c>
      <c r="H7" s="111" t="s">
        <v>423</v>
      </c>
      <c r="J7" s="111" t="s">
        <v>1045</v>
      </c>
    </row>
    <row r="8" spans="1:10">
      <c r="A8" s="111">
        <v>7</v>
      </c>
      <c r="B8" s="111" t="s">
        <v>400</v>
      </c>
      <c r="C8" s="111" t="s">
        <v>196</v>
      </c>
      <c r="D8" s="111" t="s">
        <v>424</v>
      </c>
      <c r="E8" s="111" t="s">
        <v>425</v>
      </c>
      <c r="F8" s="111" t="s">
        <v>426</v>
      </c>
      <c r="G8" s="111" t="s">
        <v>427</v>
      </c>
      <c r="H8" s="111" t="s">
        <v>428</v>
      </c>
      <c r="J8" s="111" t="s">
        <v>1045</v>
      </c>
    </row>
    <row r="9" spans="1:10">
      <c r="A9" s="111">
        <v>8</v>
      </c>
      <c r="B9" s="111" t="s">
        <v>400</v>
      </c>
      <c r="C9" s="111" t="s">
        <v>196</v>
      </c>
      <c r="D9" s="111" t="s">
        <v>429</v>
      </c>
      <c r="E9" s="111" t="s">
        <v>430</v>
      </c>
      <c r="F9" s="111" t="s">
        <v>431</v>
      </c>
      <c r="G9" s="111" t="s">
        <v>432</v>
      </c>
      <c r="J9" s="111" t="s">
        <v>1045</v>
      </c>
    </row>
    <row r="10" spans="1:10">
      <c r="A10" s="111">
        <v>9</v>
      </c>
      <c r="B10" s="111" t="s">
        <v>400</v>
      </c>
      <c r="C10" s="111" t="s">
        <v>196</v>
      </c>
      <c r="D10" s="111" t="s">
        <v>433</v>
      </c>
      <c r="E10" s="111" t="s">
        <v>434</v>
      </c>
      <c r="F10" s="111" t="s">
        <v>435</v>
      </c>
      <c r="G10" s="111" t="s">
        <v>436</v>
      </c>
      <c r="H10" s="111" t="s">
        <v>437</v>
      </c>
      <c r="J10" s="111" t="s">
        <v>1045</v>
      </c>
    </row>
    <row r="11" spans="1:10">
      <c r="A11" s="111">
        <v>10</v>
      </c>
      <c r="B11" s="111" t="s">
        <v>400</v>
      </c>
      <c r="C11" s="111" t="s">
        <v>196</v>
      </c>
      <c r="D11" s="111" t="s">
        <v>438</v>
      </c>
      <c r="E11" s="111" t="s">
        <v>439</v>
      </c>
      <c r="F11" s="111" t="s">
        <v>440</v>
      </c>
      <c r="G11" s="111" t="s">
        <v>441</v>
      </c>
      <c r="J11" s="111" t="s">
        <v>1045</v>
      </c>
    </row>
    <row r="12" spans="1:10">
      <c r="A12" s="111">
        <v>11</v>
      </c>
      <c r="B12" s="111" t="s">
        <v>400</v>
      </c>
      <c r="C12" s="111" t="s">
        <v>196</v>
      </c>
      <c r="D12" s="111" t="s">
        <v>442</v>
      </c>
      <c r="E12" s="111" t="s">
        <v>443</v>
      </c>
      <c r="F12" s="111" t="s">
        <v>444</v>
      </c>
      <c r="G12" s="111" t="s">
        <v>416</v>
      </c>
      <c r="H12" s="111" t="s">
        <v>445</v>
      </c>
      <c r="J12" s="111" t="s">
        <v>1045</v>
      </c>
    </row>
    <row r="13" spans="1:10">
      <c r="A13" s="111">
        <v>12</v>
      </c>
      <c r="B13" s="111" t="s">
        <v>400</v>
      </c>
      <c r="C13" s="111" t="s">
        <v>196</v>
      </c>
      <c r="D13" s="111" t="s">
        <v>446</v>
      </c>
      <c r="E13" s="111" t="s">
        <v>447</v>
      </c>
      <c r="F13" s="111" t="s">
        <v>448</v>
      </c>
      <c r="G13" s="111" t="s">
        <v>436</v>
      </c>
      <c r="J13" s="111" t="s">
        <v>1045</v>
      </c>
    </row>
    <row r="14" spans="1:10">
      <c r="A14" s="111">
        <v>13</v>
      </c>
      <c r="B14" s="111" t="s">
        <v>400</v>
      </c>
      <c r="C14" s="111" t="s">
        <v>196</v>
      </c>
      <c r="D14" s="111" t="s">
        <v>449</v>
      </c>
      <c r="E14" s="111" t="s">
        <v>450</v>
      </c>
      <c r="F14" s="111" t="s">
        <v>451</v>
      </c>
      <c r="G14" s="111" t="s">
        <v>452</v>
      </c>
      <c r="J14" s="111" t="s">
        <v>1045</v>
      </c>
    </row>
    <row r="15" spans="1:10">
      <c r="A15" s="111">
        <v>14</v>
      </c>
      <c r="B15" s="111" t="s">
        <v>400</v>
      </c>
      <c r="C15" s="111" t="s">
        <v>196</v>
      </c>
      <c r="D15" s="111" t="s">
        <v>453</v>
      </c>
      <c r="E15" s="111" t="s">
        <v>450</v>
      </c>
      <c r="F15" s="111" t="s">
        <v>451</v>
      </c>
      <c r="G15" s="111" t="s">
        <v>454</v>
      </c>
      <c r="J15" s="111" t="s">
        <v>1045</v>
      </c>
    </row>
    <row r="16" spans="1:10">
      <c r="A16" s="111">
        <v>15</v>
      </c>
      <c r="B16" s="111" t="s">
        <v>400</v>
      </c>
      <c r="C16" s="111" t="s">
        <v>196</v>
      </c>
      <c r="D16" s="111" t="s">
        <v>455</v>
      </c>
      <c r="E16" s="111" t="s">
        <v>456</v>
      </c>
      <c r="F16" s="111" t="s">
        <v>457</v>
      </c>
      <c r="G16" s="111" t="s">
        <v>458</v>
      </c>
      <c r="H16" s="111" t="s">
        <v>459</v>
      </c>
      <c r="J16" s="111" t="s">
        <v>1045</v>
      </c>
    </row>
    <row r="17" spans="1:10">
      <c r="A17" s="111">
        <v>16</v>
      </c>
      <c r="B17" s="111" t="s">
        <v>400</v>
      </c>
      <c r="C17" s="111" t="s">
        <v>196</v>
      </c>
      <c r="D17" s="111" t="s">
        <v>460</v>
      </c>
      <c r="E17" s="111" t="s">
        <v>461</v>
      </c>
      <c r="F17" s="111" t="s">
        <v>462</v>
      </c>
      <c r="G17" s="111" t="s">
        <v>463</v>
      </c>
      <c r="J17" s="111" t="s">
        <v>1045</v>
      </c>
    </row>
    <row r="18" spans="1:10">
      <c r="A18" s="111">
        <v>17</v>
      </c>
      <c r="B18" s="111" t="s">
        <v>400</v>
      </c>
      <c r="C18" s="111" t="s">
        <v>196</v>
      </c>
      <c r="D18" s="111" t="s">
        <v>464</v>
      </c>
      <c r="E18" s="111" t="s">
        <v>465</v>
      </c>
      <c r="F18" s="111" t="s">
        <v>466</v>
      </c>
      <c r="G18" s="111" t="s">
        <v>454</v>
      </c>
      <c r="J18" s="111" t="s">
        <v>1045</v>
      </c>
    </row>
    <row r="19" spans="1:10">
      <c r="A19" s="111">
        <v>18</v>
      </c>
      <c r="B19" s="111" t="s">
        <v>400</v>
      </c>
      <c r="C19" s="111" t="s">
        <v>196</v>
      </c>
      <c r="D19" s="111" t="s">
        <v>467</v>
      </c>
      <c r="E19" s="111" t="s">
        <v>468</v>
      </c>
      <c r="F19" s="111" t="s">
        <v>469</v>
      </c>
      <c r="G19" s="111" t="s">
        <v>470</v>
      </c>
      <c r="J19" s="111" t="s">
        <v>1045</v>
      </c>
    </row>
    <row r="20" spans="1:10">
      <c r="A20" s="111">
        <v>19</v>
      </c>
      <c r="B20" s="111" t="s">
        <v>400</v>
      </c>
      <c r="C20" s="111" t="s">
        <v>196</v>
      </c>
      <c r="D20" s="111" t="s">
        <v>471</v>
      </c>
      <c r="E20" s="111" t="s">
        <v>472</v>
      </c>
      <c r="F20" s="111" t="s">
        <v>473</v>
      </c>
      <c r="G20" s="111" t="s">
        <v>474</v>
      </c>
      <c r="J20" s="111" t="s">
        <v>1045</v>
      </c>
    </row>
    <row r="21" spans="1:10">
      <c r="A21" s="111">
        <v>20</v>
      </c>
      <c r="B21" s="111" t="s">
        <v>400</v>
      </c>
      <c r="C21" s="111" t="s">
        <v>196</v>
      </c>
      <c r="D21" s="111" t="s">
        <v>475</v>
      </c>
      <c r="E21" s="111" t="s">
        <v>476</v>
      </c>
      <c r="F21" s="111" t="s">
        <v>477</v>
      </c>
      <c r="G21" s="111" t="s">
        <v>478</v>
      </c>
      <c r="J21" s="111" t="s">
        <v>1045</v>
      </c>
    </row>
    <row r="22" spans="1:10">
      <c r="A22" s="111">
        <v>21</v>
      </c>
      <c r="B22" s="111" t="s">
        <v>400</v>
      </c>
      <c r="C22" s="111" t="s">
        <v>196</v>
      </c>
      <c r="D22" s="111" t="s">
        <v>479</v>
      </c>
      <c r="E22" s="111" t="s">
        <v>480</v>
      </c>
      <c r="F22" s="111" t="s">
        <v>481</v>
      </c>
      <c r="G22" s="111" t="s">
        <v>482</v>
      </c>
      <c r="J22" s="111" t="s">
        <v>1045</v>
      </c>
    </row>
    <row r="23" spans="1:10">
      <c r="A23" s="111">
        <v>22</v>
      </c>
      <c r="B23" s="111" t="s">
        <v>400</v>
      </c>
      <c r="C23" s="111" t="s">
        <v>196</v>
      </c>
      <c r="D23" s="111" t="s">
        <v>483</v>
      </c>
      <c r="E23" s="111" t="s">
        <v>484</v>
      </c>
      <c r="F23" s="111" t="s">
        <v>485</v>
      </c>
      <c r="G23" s="111" t="s">
        <v>486</v>
      </c>
      <c r="H23" s="111" t="s">
        <v>487</v>
      </c>
      <c r="J23" s="111" t="s">
        <v>1045</v>
      </c>
    </row>
    <row r="24" spans="1:10">
      <c r="A24" s="111">
        <v>23</v>
      </c>
      <c r="B24" s="111" t="s">
        <v>400</v>
      </c>
      <c r="C24" s="111" t="s">
        <v>196</v>
      </c>
      <c r="D24" s="111" t="s">
        <v>488</v>
      </c>
      <c r="E24" s="111" t="s">
        <v>489</v>
      </c>
      <c r="F24" s="111" t="s">
        <v>490</v>
      </c>
      <c r="G24" s="111" t="s">
        <v>491</v>
      </c>
      <c r="J24" s="111" t="s">
        <v>1045</v>
      </c>
    </row>
    <row r="25" spans="1:10">
      <c r="A25" s="111">
        <v>24</v>
      </c>
      <c r="B25" s="111" t="s">
        <v>400</v>
      </c>
      <c r="C25" s="111" t="s">
        <v>196</v>
      </c>
      <c r="D25" s="111" t="s">
        <v>492</v>
      </c>
      <c r="E25" s="111" t="s">
        <v>493</v>
      </c>
      <c r="F25" s="111" t="s">
        <v>494</v>
      </c>
      <c r="G25" s="111" t="s">
        <v>432</v>
      </c>
      <c r="H25" s="111" t="s">
        <v>495</v>
      </c>
      <c r="J25" s="111" t="s">
        <v>1045</v>
      </c>
    </row>
    <row r="26" spans="1:10">
      <c r="A26" s="111">
        <v>25</v>
      </c>
      <c r="B26" s="111" t="s">
        <v>400</v>
      </c>
      <c r="C26" s="111" t="s">
        <v>196</v>
      </c>
      <c r="D26" s="111" t="s">
        <v>496</v>
      </c>
      <c r="E26" s="111" t="s">
        <v>497</v>
      </c>
      <c r="F26" s="111" t="s">
        <v>498</v>
      </c>
      <c r="G26" s="111" t="s">
        <v>486</v>
      </c>
      <c r="H26" s="111" t="s">
        <v>499</v>
      </c>
      <c r="J26" s="111" t="s">
        <v>1045</v>
      </c>
    </row>
    <row r="27" spans="1:10">
      <c r="A27" s="111">
        <v>26</v>
      </c>
      <c r="B27" s="111" t="s">
        <v>400</v>
      </c>
      <c r="C27" s="111" t="s">
        <v>196</v>
      </c>
      <c r="D27" s="111" t="s">
        <v>500</v>
      </c>
      <c r="E27" s="111" t="s">
        <v>501</v>
      </c>
      <c r="F27" s="111" t="s">
        <v>502</v>
      </c>
      <c r="G27" s="111" t="s">
        <v>503</v>
      </c>
      <c r="H27" s="111" t="s">
        <v>504</v>
      </c>
      <c r="J27" s="111" t="s">
        <v>1045</v>
      </c>
    </row>
    <row r="28" spans="1:10">
      <c r="A28" s="111">
        <v>27</v>
      </c>
      <c r="B28" s="111" t="s">
        <v>400</v>
      </c>
      <c r="C28" s="111" t="s">
        <v>196</v>
      </c>
      <c r="D28" s="111" t="s">
        <v>505</v>
      </c>
      <c r="E28" s="111" t="s">
        <v>506</v>
      </c>
      <c r="F28" s="111" t="s">
        <v>507</v>
      </c>
      <c r="G28" s="111" t="s">
        <v>486</v>
      </c>
      <c r="J28" s="111" t="s">
        <v>1045</v>
      </c>
    </row>
    <row r="29" spans="1:10">
      <c r="A29" s="111">
        <v>28</v>
      </c>
      <c r="B29" s="111" t="s">
        <v>400</v>
      </c>
      <c r="C29" s="111" t="s">
        <v>196</v>
      </c>
      <c r="D29" s="111" t="s">
        <v>508</v>
      </c>
      <c r="E29" s="111" t="s">
        <v>509</v>
      </c>
      <c r="F29" s="111" t="s">
        <v>510</v>
      </c>
      <c r="G29" s="111" t="s">
        <v>511</v>
      </c>
      <c r="H29" s="111" t="s">
        <v>512</v>
      </c>
      <c r="J29" s="111" t="s">
        <v>1045</v>
      </c>
    </row>
    <row r="30" spans="1:10">
      <c r="A30" s="111">
        <v>29</v>
      </c>
      <c r="B30" s="111" t="s">
        <v>400</v>
      </c>
      <c r="C30" s="111" t="s">
        <v>196</v>
      </c>
      <c r="D30" s="111" t="s">
        <v>513</v>
      </c>
      <c r="E30" s="111" t="s">
        <v>514</v>
      </c>
      <c r="F30" s="111" t="s">
        <v>515</v>
      </c>
      <c r="G30" s="111" t="s">
        <v>516</v>
      </c>
      <c r="J30" s="111" t="s">
        <v>1045</v>
      </c>
    </row>
    <row r="31" spans="1:10">
      <c r="A31" s="111">
        <v>30</v>
      </c>
      <c r="B31" s="111" t="s">
        <v>400</v>
      </c>
      <c r="C31" s="111" t="s">
        <v>196</v>
      </c>
      <c r="D31" s="111" t="s">
        <v>517</v>
      </c>
      <c r="E31" s="111" t="s">
        <v>518</v>
      </c>
      <c r="F31" s="111" t="s">
        <v>519</v>
      </c>
      <c r="G31" s="111" t="s">
        <v>520</v>
      </c>
      <c r="J31" s="111" t="s">
        <v>1045</v>
      </c>
    </row>
    <row r="32" spans="1:10">
      <c r="A32" s="111">
        <v>31</v>
      </c>
      <c r="B32" s="111" t="s">
        <v>400</v>
      </c>
      <c r="C32" s="111" t="s">
        <v>196</v>
      </c>
      <c r="D32" s="111" t="s">
        <v>521</v>
      </c>
      <c r="E32" s="111" t="s">
        <v>522</v>
      </c>
      <c r="F32" s="111" t="s">
        <v>523</v>
      </c>
      <c r="G32" s="111" t="s">
        <v>486</v>
      </c>
      <c r="J32" s="111" t="s">
        <v>1045</v>
      </c>
    </row>
    <row r="33" spans="1:10">
      <c r="A33" s="111">
        <v>32</v>
      </c>
      <c r="B33" s="111" t="s">
        <v>400</v>
      </c>
      <c r="C33" s="111" t="s">
        <v>196</v>
      </c>
      <c r="D33" s="111" t="s">
        <v>524</v>
      </c>
      <c r="E33" s="111" t="s">
        <v>525</v>
      </c>
      <c r="F33" s="111" t="s">
        <v>526</v>
      </c>
      <c r="G33" s="111" t="s">
        <v>527</v>
      </c>
      <c r="J33" s="111" t="s">
        <v>1045</v>
      </c>
    </row>
    <row r="34" spans="1:10">
      <c r="A34" s="111">
        <v>33</v>
      </c>
      <c r="B34" s="111" t="s">
        <v>400</v>
      </c>
      <c r="C34" s="111" t="s">
        <v>196</v>
      </c>
      <c r="D34" s="111" t="s">
        <v>528</v>
      </c>
      <c r="E34" s="111" t="s">
        <v>529</v>
      </c>
      <c r="F34" s="111" t="s">
        <v>530</v>
      </c>
      <c r="G34" s="111" t="s">
        <v>531</v>
      </c>
      <c r="H34" s="111" t="s">
        <v>532</v>
      </c>
      <c r="J34" s="111" t="s">
        <v>1045</v>
      </c>
    </row>
    <row r="35" spans="1:10">
      <c r="A35" s="111">
        <v>34</v>
      </c>
      <c r="B35" s="111" t="s">
        <v>400</v>
      </c>
      <c r="C35" s="111" t="s">
        <v>196</v>
      </c>
      <c r="D35" s="111" t="s">
        <v>533</v>
      </c>
      <c r="E35" s="111" t="s">
        <v>534</v>
      </c>
      <c r="F35" s="111" t="s">
        <v>535</v>
      </c>
      <c r="G35" s="111" t="s">
        <v>486</v>
      </c>
      <c r="J35" s="111" t="s">
        <v>1045</v>
      </c>
    </row>
    <row r="36" spans="1:10">
      <c r="A36" s="111">
        <v>35</v>
      </c>
      <c r="B36" s="111" t="s">
        <v>400</v>
      </c>
      <c r="C36" s="111" t="s">
        <v>196</v>
      </c>
      <c r="D36" s="111" t="s">
        <v>536</v>
      </c>
      <c r="E36" s="111" t="s">
        <v>537</v>
      </c>
      <c r="F36" s="111" t="s">
        <v>538</v>
      </c>
      <c r="G36" s="111" t="s">
        <v>486</v>
      </c>
      <c r="H36" s="111" t="s">
        <v>423</v>
      </c>
      <c r="J36" s="111" t="s">
        <v>1045</v>
      </c>
    </row>
    <row r="37" spans="1:10">
      <c r="A37" s="111">
        <v>36</v>
      </c>
      <c r="B37" s="111" t="s">
        <v>400</v>
      </c>
      <c r="C37" s="111" t="s">
        <v>196</v>
      </c>
      <c r="D37" s="111" t="s">
        <v>539</v>
      </c>
      <c r="E37" s="111" t="s">
        <v>540</v>
      </c>
      <c r="F37" s="111" t="s">
        <v>541</v>
      </c>
      <c r="G37" s="111" t="s">
        <v>454</v>
      </c>
      <c r="J37" s="111" t="s">
        <v>1045</v>
      </c>
    </row>
    <row r="38" spans="1:10">
      <c r="A38" s="111">
        <v>37</v>
      </c>
      <c r="B38" s="111" t="s">
        <v>400</v>
      </c>
      <c r="C38" s="111" t="s">
        <v>196</v>
      </c>
      <c r="D38" s="111" t="s">
        <v>542</v>
      </c>
      <c r="E38" s="111" t="s">
        <v>543</v>
      </c>
      <c r="F38" s="111" t="s">
        <v>544</v>
      </c>
      <c r="G38" s="111" t="s">
        <v>416</v>
      </c>
      <c r="J38" s="111" t="s">
        <v>1045</v>
      </c>
    </row>
    <row r="39" spans="1:10">
      <c r="A39" s="111">
        <v>38</v>
      </c>
      <c r="B39" s="111" t="s">
        <v>400</v>
      </c>
      <c r="C39" s="111" t="s">
        <v>196</v>
      </c>
      <c r="D39" s="111" t="s">
        <v>545</v>
      </c>
      <c r="E39" s="111" t="s">
        <v>546</v>
      </c>
      <c r="F39" s="111" t="s">
        <v>547</v>
      </c>
      <c r="G39" s="111" t="s">
        <v>548</v>
      </c>
      <c r="J39" s="111" t="s">
        <v>1045</v>
      </c>
    </row>
    <row r="40" spans="1:10">
      <c r="A40" s="111">
        <v>39</v>
      </c>
      <c r="B40" s="111" t="s">
        <v>400</v>
      </c>
      <c r="C40" s="111" t="s">
        <v>196</v>
      </c>
      <c r="D40" s="111" t="s">
        <v>549</v>
      </c>
      <c r="E40" s="111" t="s">
        <v>550</v>
      </c>
      <c r="F40" s="111" t="s">
        <v>551</v>
      </c>
      <c r="G40" s="111" t="s">
        <v>552</v>
      </c>
      <c r="H40" s="111" t="s">
        <v>553</v>
      </c>
      <c r="J40" s="111" t="s">
        <v>1045</v>
      </c>
    </row>
    <row r="41" spans="1:10">
      <c r="A41" s="111">
        <v>40</v>
      </c>
      <c r="B41" s="111" t="s">
        <v>400</v>
      </c>
      <c r="C41" s="111" t="s">
        <v>196</v>
      </c>
      <c r="D41" s="111" t="s">
        <v>554</v>
      </c>
      <c r="E41" s="111" t="s">
        <v>555</v>
      </c>
      <c r="F41" s="111" t="s">
        <v>556</v>
      </c>
      <c r="G41" s="111" t="s">
        <v>557</v>
      </c>
      <c r="J41" s="111" t="s">
        <v>1045</v>
      </c>
    </row>
    <row r="42" spans="1:10">
      <c r="A42" s="111">
        <v>41</v>
      </c>
      <c r="B42" s="111" t="s">
        <v>400</v>
      </c>
      <c r="C42" s="111" t="s">
        <v>196</v>
      </c>
      <c r="D42" s="111" t="s">
        <v>558</v>
      </c>
      <c r="E42" s="111" t="s">
        <v>559</v>
      </c>
      <c r="F42" s="111" t="s">
        <v>560</v>
      </c>
      <c r="G42" s="111" t="s">
        <v>552</v>
      </c>
      <c r="H42" s="111" t="s">
        <v>561</v>
      </c>
      <c r="J42" s="111" t="s">
        <v>1045</v>
      </c>
    </row>
    <row r="43" spans="1:10">
      <c r="A43" s="111">
        <v>42</v>
      </c>
      <c r="B43" s="111" t="s">
        <v>400</v>
      </c>
      <c r="C43" s="111" t="s">
        <v>196</v>
      </c>
      <c r="D43" s="111" t="s">
        <v>562</v>
      </c>
      <c r="E43" s="111" t="s">
        <v>563</v>
      </c>
      <c r="F43" s="111" t="s">
        <v>564</v>
      </c>
      <c r="G43" s="111" t="s">
        <v>427</v>
      </c>
      <c r="J43" s="111" t="s">
        <v>1045</v>
      </c>
    </row>
    <row r="44" spans="1:10">
      <c r="A44" s="111">
        <v>43</v>
      </c>
      <c r="B44" s="111" t="s">
        <v>400</v>
      </c>
      <c r="C44" s="111" t="s">
        <v>196</v>
      </c>
      <c r="D44" s="111" t="s">
        <v>565</v>
      </c>
      <c r="E44" s="111" t="s">
        <v>566</v>
      </c>
      <c r="F44" s="111" t="s">
        <v>567</v>
      </c>
      <c r="G44" s="111" t="s">
        <v>427</v>
      </c>
      <c r="J44" s="111" t="s">
        <v>1045</v>
      </c>
    </row>
    <row r="45" spans="1:10">
      <c r="A45" s="111">
        <v>44</v>
      </c>
      <c r="B45" s="111" t="s">
        <v>400</v>
      </c>
      <c r="C45" s="111" t="s">
        <v>196</v>
      </c>
      <c r="D45" s="111" t="s">
        <v>568</v>
      </c>
      <c r="E45" s="111" t="s">
        <v>569</v>
      </c>
      <c r="F45" s="111" t="s">
        <v>570</v>
      </c>
      <c r="G45" s="111" t="s">
        <v>458</v>
      </c>
      <c r="J45" s="111" t="s">
        <v>1045</v>
      </c>
    </row>
    <row r="46" spans="1:10">
      <c r="A46" s="111">
        <v>45</v>
      </c>
      <c r="B46" s="111" t="s">
        <v>400</v>
      </c>
      <c r="C46" s="111" t="s">
        <v>196</v>
      </c>
      <c r="D46" s="111" t="s">
        <v>571</v>
      </c>
      <c r="E46" s="111" t="s">
        <v>572</v>
      </c>
      <c r="F46" s="111" t="s">
        <v>573</v>
      </c>
      <c r="G46" s="111" t="s">
        <v>574</v>
      </c>
      <c r="H46" s="111" t="s">
        <v>575</v>
      </c>
      <c r="J46" s="111" t="s">
        <v>1045</v>
      </c>
    </row>
    <row r="47" spans="1:10">
      <c r="A47" s="111">
        <v>46</v>
      </c>
      <c r="B47" s="111" t="s">
        <v>400</v>
      </c>
      <c r="C47" s="111" t="s">
        <v>196</v>
      </c>
      <c r="D47" s="111" t="s">
        <v>576</v>
      </c>
      <c r="E47" s="111" t="s">
        <v>577</v>
      </c>
      <c r="F47" s="111" t="s">
        <v>578</v>
      </c>
      <c r="G47" s="111" t="s">
        <v>574</v>
      </c>
      <c r="H47" s="111" t="s">
        <v>579</v>
      </c>
      <c r="J47" s="111" t="s">
        <v>1045</v>
      </c>
    </row>
    <row r="48" spans="1:10">
      <c r="A48" s="111">
        <v>47</v>
      </c>
      <c r="B48" s="111" t="s">
        <v>400</v>
      </c>
      <c r="C48" s="111" t="s">
        <v>196</v>
      </c>
      <c r="D48" s="111" t="s">
        <v>580</v>
      </c>
      <c r="E48" s="111" t="s">
        <v>581</v>
      </c>
      <c r="F48" s="111" t="s">
        <v>582</v>
      </c>
      <c r="G48" s="111" t="s">
        <v>486</v>
      </c>
      <c r="J48" s="111" t="s">
        <v>1045</v>
      </c>
    </row>
    <row r="49" spans="1:10">
      <c r="A49" s="111">
        <v>48</v>
      </c>
      <c r="B49" s="111" t="s">
        <v>400</v>
      </c>
      <c r="C49" s="111" t="s">
        <v>196</v>
      </c>
      <c r="D49" s="111" t="s">
        <v>583</v>
      </c>
      <c r="E49" s="111" t="s">
        <v>584</v>
      </c>
      <c r="F49" s="111" t="s">
        <v>585</v>
      </c>
      <c r="G49" s="111" t="s">
        <v>470</v>
      </c>
      <c r="J49" s="111" t="s">
        <v>1045</v>
      </c>
    </row>
    <row r="50" spans="1:10">
      <c r="A50" s="111">
        <v>49</v>
      </c>
      <c r="B50" s="111" t="s">
        <v>400</v>
      </c>
      <c r="C50" s="111" t="s">
        <v>196</v>
      </c>
      <c r="D50" s="111" t="s">
        <v>586</v>
      </c>
      <c r="E50" s="111" t="s">
        <v>587</v>
      </c>
      <c r="F50" s="111" t="s">
        <v>588</v>
      </c>
      <c r="G50" s="111" t="s">
        <v>458</v>
      </c>
      <c r="H50" s="111" t="s">
        <v>589</v>
      </c>
      <c r="J50" s="111" t="s">
        <v>1045</v>
      </c>
    </row>
    <row r="51" spans="1:10">
      <c r="A51" s="111">
        <v>50</v>
      </c>
      <c r="B51" s="111" t="s">
        <v>400</v>
      </c>
      <c r="C51" s="111" t="s">
        <v>196</v>
      </c>
      <c r="D51" s="111" t="s">
        <v>590</v>
      </c>
      <c r="E51" s="111" t="s">
        <v>591</v>
      </c>
      <c r="F51" s="111" t="s">
        <v>592</v>
      </c>
      <c r="G51" s="111" t="s">
        <v>408</v>
      </c>
      <c r="J51" s="111" t="s">
        <v>1045</v>
      </c>
    </row>
    <row r="52" spans="1:10">
      <c r="A52" s="111">
        <v>51</v>
      </c>
      <c r="B52" s="111" t="s">
        <v>400</v>
      </c>
      <c r="C52" s="111" t="s">
        <v>196</v>
      </c>
      <c r="D52" s="111" t="s">
        <v>593</v>
      </c>
      <c r="E52" s="111" t="s">
        <v>594</v>
      </c>
      <c r="F52" s="111" t="s">
        <v>595</v>
      </c>
      <c r="G52" s="111" t="s">
        <v>596</v>
      </c>
      <c r="J52" s="111" t="s">
        <v>1045</v>
      </c>
    </row>
    <row r="53" spans="1:10">
      <c r="A53" s="111">
        <v>52</v>
      </c>
      <c r="B53" s="111" t="s">
        <v>400</v>
      </c>
      <c r="C53" s="111" t="s">
        <v>196</v>
      </c>
      <c r="D53" s="111" t="s">
        <v>597</v>
      </c>
      <c r="E53" s="111" t="s">
        <v>598</v>
      </c>
      <c r="F53" s="111" t="s">
        <v>599</v>
      </c>
      <c r="G53" s="111" t="s">
        <v>416</v>
      </c>
      <c r="H53" s="111" t="s">
        <v>600</v>
      </c>
      <c r="J53" s="111" t="s">
        <v>1045</v>
      </c>
    </row>
    <row r="54" spans="1:10">
      <c r="A54" s="111">
        <v>53</v>
      </c>
      <c r="B54" s="111" t="s">
        <v>400</v>
      </c>
      <c r="C54" s="111" t="s">
        <v>196</v>
      </c>
      <c r="D54" s="111" t="s">
        <v>601</v>
      </c>
      <c r="E54" s="111" t="s">
        <v>602</v>
      </c>
      <c r="F54" s="111" t="s">
        <v>603</v>
      </c>
      <c r="G54" s="111" t="s">
        <v>604</v>
      </c>
      <c r="J54" s="111" t="s">
        <v>1045</v>
      </c>
    </row>
    <row r="55" spans="1:10">
      <c r="A55" s="111">
        <v>54</v>
      </c>
      <c r="B55" s="111" t="s">
        <v>400</v>
      </c>
      <c r="C55" s="111" t="s">
        <v>196</v>
      </c>
      <c r="D55" s="111" t="s">
        <v>605</v>
      </c>
      <c r="E55" s="111" t="s">
        <v>606</v>
      </c>
      <c r="F55" s="111" t="s">
        <v>607</v>
      </c>
      <c r="G55" s="111" t="s">
        <v>408</v>
      </c>
      <c r="H55" s="111" t="s">
        <v>608</v>
      </c>
      <c r="J55" s="111" t="s">
        <v>1045</v>
      </c>
    </row>
    <row r="56" spans="1:10">
      <c r="A56" s="111">
        <v>55</v>
      </c>
      <c r="B56" s="111" t="s">
        <v>400</v>
      </c>
      <c r="C56" s="111" t="s">
        <v>196</v>
      </c>
      <c r="D56" s="111" t="s">
        <v>609</v>
      </c>
      <c r="E56" s="111" t="s">
        <v>610</v>
      </c>
      <c r="F56" s="111" t="s">
        <v>611</v>
      </c>
      <c r="G56" s="111" t="s">
        <v>552</v>
      </c>
      <c r="J56" s="111" t="s">
        <v>1045</v>
      </c>
    </row>
    <row r="57" spans="1:10">
      <c r="A57" s="111">
        <v>56</v>
      </c>
      <c r="B57" s="111" t="s">
        <v>400</v>
      </c>
      <c r="C57" s="111" t="s">
        <v>196</v>
      </c>
      <c r="D57" s="111" t="s">
        <v>612</v>
      </c>
      <c r="E57" s="111" t="s">
        <v>613</v>
      </c>
      <c r="F57" s="111" t="s">
        <v>614</v>
      </c>
      <c r="G57" s="111" t="s">
        <v>615</v>
      </c>
      <c r="J57" s="111" t="s">
        <v>1045</v>
      </c>
    </row>
    <row r="58" spans="1:10">
      <c r="A58" s="111">
        <v>57</v>
      </c>
      <c r="B58" s="111" t="s">
        <v>400</v>
      </c>
      <c r="C58" s="111" t="s">
        <v>196</v>
      </c>
      <c r="D58" s="111" t="s">
        <v>616</v>
      </c>
      <c r="E58" s="111" t="s">
        <v>617</v>
      </c>
      <c r="F58" s="111" t="s">
        <v>618</v>
      </c>
      <c r="G58" s="111" t="s">
        <v>552</v>
      </c>
      <c r="J58" s="111" t="s">
        <v>1045</v>
      </c>
    </row>
    <row r="59" spans="1:10">
      <c r="A59" s="111">
        <v>58</v>
      </c>
      <c r="B59" s="111" t="s">
        <v>400</v>
      </c>
      <c r="C59" s="111" t="s">
        <v>196</v>
      </c>
      <c r="D59" s="111" t="s">
        <v>619</v>
      </c>
      <c r="E59" s="111" t="s">
        <v>620</v>
      </c>
      <c r="F59" s="111" t="s">
        <v>621</v>
      </c>
      <c r="G59" s="111" t="s">
        <v>622</v>
      </c>
      <c r="J59" s="111" t="s">
        <v>1045</v>
      </c>
    </row>
    <row r="60" spans="1:10">
      <c r="A60" s="111">
        <v>59</v>
      </c>
      <c r="B60" s="111" t="s">
        <v>400</v>
      </c>
      <c r="C60" s="111" t="s">
        <v>196</v>
      </c>
      <c r="D60" s="111" t="s">
        <v>623</v>
      </c>
      <c r="E60" s="111" t="s">
        <v>624</v>
      </c>
      <c r="F60" s="111" t="s">
        <v>625</v>
      </c>
      <c r="G60" s="111" t="s">
        <v>408</v>
      </c>
      <c r="J60" s="111" t="s">
        <v>1045</v>
      </c>
    </row>
    <row r="61" spans="1:10">
      <c r="A61" s="111">
        <v>60</v>
      </c>
      <c r="B61" s="111" t="s">
        <v>400</v>
      </c>
      <c r="C61" s="111" t="s">
        <v>196</v>
      </c>
      <c r="D61" s="111" t="s">
        <v>626</v>
      </c>
      <c r="E61" s="111" t="s">
        <v>627</v>
      </c>
      <c r="F61" s="111" t="s">
        <v>628</v>
      </c>
      <c r="G61" s="111" t="s">
        <v>629</v>
      </c>
      <c r="J61" s="111" t="s">
        <v>1045</v>
      </c>
    </row>
    <row r="62" spans="1:10">
      <c r="A62" s="111">
        <v>61</v>
      </c>
      <c r="B62" s="111" t="s">
        <v>400</v>
      </c>
      <c r="C62" s="111" t="s">
        <v>196</v>
      </c>
      <c r="D62" s="111" t="s">
        <v>630</v>
      </c>
      <c r="E62" s="111" t="s">
        <v>631</v>
      </c>
      <c r="F62" s="111" t="s">
        <v>632</v>
      </c>
      <c r="G62" s="111" t="s">
        <v>408</v>
      </c>
      <c r="J62" s="111" t="s">
        <v>1045</v>
      </c>
    </row>
    <row r="63" spans="1:10">
      <c r="A63" s="111">
        <v>62</v>
      </c>
      <c r="B63" s="111" t="s">
        <v>400</v>
      </c>
      <c r="C63" s="111" t="s">
        <v>196</v>
      </c>
      <c r="D63" s="111" t="s">
        <v>633</v>
      </c>
      <c r="E63" s="111" t="s">
        <v>634</v>
      </c>
      <c r="F63" s="111" t="s">
        <v>635</v>
      </c>
      <c r="G63" s="111" t="s">
        <v>408</v>
      </c>
      <c r="H63" s="111" t="s">
        <v>636</v>
      </c>
      <c r="J63" s="111" t="s">
        <v>1045</v>
      </c>
    </row>
    <row r="64" spans="1:10">
      <c r="A64" s="111">
        <v>63</v>
      </c>
      <c r="B64" s="111" t="s">
        <v>400</v>
      </c>
      <c r="C64" s="111" t="s">
        <v>196</v>
      </c>
      <c r="D64" s="111" t="s">
        <v>637</v>
      </c>
      <c r="E64" s="111" t="s">
        <v>638</v>
      </c>
      <c r="F64" s="111" t="s">
        <v>639</v>
      </c>
      <c r="G64" s="111" t="s">
        <v>470</v>
      </c>
      <c r="J64" s="111" t="s">
        <v>1045</v>
      </c>
    </row>
    <row r="65" spans="1:10">
      <c r="A65" s="111">
        <v>64</v>
      </c>
      <c r="B65" s="111" t="s">
        <v>400</v>
      </c>
      <c r="C65" s="111" t="s">
        <v>196</v>
      </c>
      <c r="D65" s="111" t="s">
        <v>640</v>
      </c>
      <c r="E65" s="111" t="s">
        <v>641</v>
      </c>
      <c r="F65" s="111" t="s">
        <v>642</v>
      </c>
      <c r="G65" s="111" t="s">
        <v>416</v>
      </c>
      <c r="J65" s="111" t="s">
        <v>1045</v>
      </c>
    </row>
    <row r="66" spans="1:10">
      <c r="A66" s="111">
        <v>65</v>
      </c>
      <c r="B66" s="111" t="s">
        <v>400</v>
      </c>
      <c r="C66" s="111" t="s">
        <v>196</v>
      </c>
      <c r="D66" s="111" t="s">
        <v>643</v>
      </c>
      <c r="E66" s="111" t="s">
        <v>644</v>
      </c>
      <c r="F66" s="111" t="s">
        <v>645</v>
      </c>
      <c r="G66" s="111" t="s">
        <v>408</v>
      </c>
      <c r="H66" s="111" t="s">
        <v>646</v>
      </c>
      <c r="J66" s="111" t="s">
        <v>1045</v>
      </c>
    </row>
    <row r="67" spans="1:10">
      <c r="A67" s="111">
        <v>66</v>
      </c>
      <c r="B67" s="111" t="s">
        <v>400</v>
      </c>
      <c r="C67" s="111" t="s">
        <v>196</v>
      </c>
      <c r="D67" s="111" t="s">
        <v>647</v>
      </c>
      <c r="E67" s="111" t="s">
        <v>648</v>
      </c>
      <c r="F67" s="111" t="s">
        <v>649</v>
      </c>
      <c r="G67" s="111" t="s">
        <v>650</v>
      </c>
      <c r="J67" s="111" t="s">
        <v>1045</v>
      </c>
    </row>
    <row r="68" spans="1:10">
      <c r="A68" s="111">
        <v>67</v>
      </c>
      <c r="B68" s="111" t="s">
        <v>400</v>
      </c>
      <c r="C68" s="111" t="s">
        <v>196</v>
      </c>
      <c r="D68" s="111" t="s">
        <v>651</v>
      </c>
      <c r="E68" s="111" t="s">
        <v>652</v>
      </c>
      <c r="F68" s="111" t="s">
        <v>653</v>
      </c>
      <c r="G68" s="111" t="s">
        <v>615</v>
      </c>
      <c r="J68" s="111" t="s">
        <v>1045</v>
      </c>
    </row>
    <row r="69" spans="1:10">
      <c r="A69" s="111">
        <v>68</v>
      </c>
      <c r="B69" s="111" t="s">
        <v>400</v>
      </c>
      <c r="C69" s="111" t="s">
        <v>196</v>
      </c>
      <c r="D69" s="111" t="s">
        <v>654</v>
      </c>
      <c r="E69" s="111" t="s">
        <v>655</v>
      </c>
      <c r="F69" s="111" t="s">
        <v>656</v>
      </c>
      <c r="G69" s="111" t="s">
        <v>657</v>
      </c>
      <c r="J69" s="111" t="s">
        <v>1045</v>
      </c>
    </row>
    <row r="70" spans="1:10">
      <c r="A70" s="111">
        <v>69</v>
      </c>
      <c r="B70" s="111" t="s">
        <v>400</v>
      </c>
      <c r="C70" s="111" t="s">
        <v>196</v>
      </c>
      <c r="D70" s="111" t="s">
        <v>658</v>
      </c>
      <c r="E70" s="111" t="s">
        <v>659</v>
      </c>
      <c r="F70" s="111" t="s">
        <v>435</v>
      </c>
      <c r="G70" s="111" t="s">
        <v>660</v>
      </c>
      <c r="J70" s="111" t="s">
        <v>1045</v>
      </c>
    </row>
    <row r="71" spans="1:10">
      <c r="A71" s="111">
        <v>70</v>
      </c>
      <c r="B71" s="111" t="s">
        <v>400</v>
      </c>
      <c r="C71" s="111" t="s">
        <v>196</v>
      </c>
      <c r="D71" s="111" t="s">
        <v>661</v>
      </c>
      <c r="E71" s="111" t="s">
        <v>662</v>
      </c>
      <c r="F71" s="111" t="s">
        <v>663</v>
      </c>
      <c r="G71" s="111" t="s">
        <v>436</v>
      </c>
      <c r="J71" s="111" t="s">
        <v>1045</v>
      </c>
    </row>
    <row r="72" spans="1:10">
      <c r="A72" s="111">
        <v>71</v>
      </c>
      <c r="B72" s="111" t="s">
        <v>400</v>
      </c>
      <c r="C72" s="111" t="s">
        <v>196</v>
      </c>
      <c r="D72" s="111" t="s">
        <v>664</v>
      </c>
      <c r="E72" s="111" t="s">
        <v>665</v>
      </c>
      <c r="F72" s="111" t="s">
        <v>666</v>
      </c>
      <c r="G72" s="111" t="s">
        <v>408</v>
      </c>
      <c r="J72" s="111" t="s">
        <v>1045</v>
      </c>
    </row>
    <row r="73" spans="1:10">
      <c r="A73" s="111">
        <v>72</v>
      </c>
      <c r="B73" s="111" t="s">
        <v>400</v>
      </c>
      <c r="C73" s="111" t="s">
        <v>196</v>
      </c>
      <c r="D73" s="111" t="s">
        <v>667</v>
      </c>
      <c r="E73" s="111" t="s">
        <v>668</v>
      </c>
      <c r="F73" s="111" t="s">
        <v>669</v>
      </c>
      <c r="G73" s="111" t="s">
        <v>486</v>
      </c>
      <c r="H73" s="111" t="s">
        <v>670</v>
      </c>
      <c r="J73" s="111" t="s">
        <v>1045</v>
      </c>
    </row>
    <row r="74" spans="1:10">
      <c r="A74" s="111">
        <v>73</v>
      </c>
      <c r="B74" s="111" t="s">
        <v>400</v>
      </c>
      <c r="C74" s="111" t="s">
        <v>196</v>
      </c>
      <c r="D74" s="111" t="s">
        <v>671</v>
      </c>
      <c r="E74" s="111" t="s">
        <v>672</v>
      </c>
      <c r="F74" s="111" t="s">
        <v>673</v>
      </c>
      <c r="G74" s="111" t="s">
        <v>674</v>
      </c>
      <c r="J74" s="111" t="s">
        <v>1045</v>
      </c>
    </row>
    <row r="75" spans="1:10">
      <c r="A75" s="111">
        <v>74</v>
      </c>
      <c r="B75" s="111" t="s">
        <v>400</v>
      </c>
      <c r="C75" s="111" t="s">
        <v>196</v>
      </c>
      <c r="D75" s="111" t="s">
        <v>675</v>
      </c>
      <c r="E75" s="111" t="s">
        <v>676</v>
      </c>
      <c r="F75" s="111" t="s">
        <v>656</v>
      </c>
      <c r="G75" s="111" t="s">
        <v>557</v>
      </c>
      <c r="J75" s="111" t="s">
        <v>1045</v>
      </c>
    </row>
    <row r="76" spans="1:10">
      <c r="A76" s="111">
        <v>75</v>
      </c>
      <c r="B76" s="111" t="s">
        <v>400</v>
      </c>
      <c r="C76" s="111" t="s">
        <v>196</v>
      </c>
      <c r="D76" s="111" t="s">
        <v>677</v>
      </c>
      <c r="E76" s="111" t="s">
        <v>678</v>
      </c>
      <c r="F76" s="111" t="s">
        <v>679</v>
      </c>
      <c r="G76" s="111" t="s">
        <v>436</v>
      </c>
      <c r="J76" s="111" t="s">
        <v>1045</v>
      </c>
    </row>
    <row r="77" spans="1:10">
      <c r="A77" s="111">
        <v>76</v>
      </c>
      <c r="B77" s="111" t="s">
        <v>400</v>
      </c>
      <c r="C77" s="111" t="s">
        <v>196</v>
      </c>
      <c r="D77" s="111" t="s">
        <v>680</v>
      </c>
      <c r="E77" s="111" t="s">
        <v>681</v>
      </c>
      <c r="F77" s="111" t="s">
        <v>682</v>
      </c>
      <c r="G77" s="111" t="s">
        <v>436</v>
      </c>
      <c r="I77" s="111" t="s">
        <v>683</v>
      </c>
      <c r="J77" s="111" t="s">
        <v>1045</v>
      </c>
    </row>
    <row r="78" spans="1:10">
      <c r="A78" s="111">
        <v>77</v>
      </c>
      <c r="B78" s="111" t="s">
        <v>400</v>
      </c>
      <c r="C78" s="111" t="s">
        <v>196</v>
      </c>
      <c r="D78" s="111" t="s">
        <v>684</v>
      </c>
      <c r="E78" s="111" t="s">
        <v>685</v>
      </c>
      <c r="F78" s="111" t="s">
        <v>481</v>
      </c>
      <c r="G78" s="111" t="s">
        <v>686</v>
      </c>
      <c r="J78" s="111" t="s">
        <v>1045</v>
      </c>
    </row>
    <row r="79" spans="1:10">
      <c r="A79" s="111">
        <v>78</v>
      </c>
      <c r="B79" s="111" t="s">
        <v>400</v>
      </c>
      <c r="C79" s="111" t="s">
        <v>196</v>
      </c>
      <c r="D79" s="111" t="s">
        <v>687</v>
      </c>
      <c r="E79" s="111" t="s">
        <v>688</v>
      </c>
      <c r="F79" s="111" t="s">
        <v>689</v>
      </c>
      <c r="G79" s="111" t="s">
        <v>458</v>
      </c>
      <c r="J79" s="111" t="s">
        <v>1045</v>
      </c>
    </row>
    <row r="80" spans="1:10">
      <c r="A80" s="111">
        <v>79</v>
      </c>
      <c r="B80" s="111" t="s">
        <v>400</v>
      </c>
      <c r="C80" s="111" t="s">
        <v>196</v>
      </c>
      <c r="D80" s="111" t="s">
        <v>690</v>
      </c>
      <c r="E80" s="111" t="s">
        <v>691</v>
      </c>
      <c r="F80" s="111" t="s">
        <v>692</v>
      </c>
      <c r="G80" s="111" t="s">
        <v>693</v>
      </c>
      <c r="J80" s="111" t="s">
        <v>1045</v>
      </c>
    </row>
    <row r="81" spans="1:10">
      <c r="A81" s="111">
        <v>80</v>
      </c>
      <c r="B81" s="111" t="s">
        <v>400</v>
      </c>
      <c r="C81" s="111" t="s">
        <v>196</v>
      </c>
      <c r="D81" s="111" t="s">
        <v>694</v>
      </c>
      <c r="E81" s="111" t="s">
        <v>695</v>
      </c>
      <c r="F81" s="111" t="s">
        <v>696</v>
      </c>
      <c r="G81" s="111" t="s">
        <v>629</v>
      </c>
      <c r="H81" s="111" t="s">
        <v>697</v>
      </c>
      <c r="J81" s="111" t="s">
        <v>1045</v>
      </c>
    </row>
    <row r="82" spans="1:10">
      <c r="A82" s="111">
        <v>81</v>
      </c>
      <c r="B82" s="111" t="s">
        <v>400</v>
      </c>
      <c r="C82" s="111" t="s">
        <v>196</v>
      </c>
      <c r="D82" s="111" t="s">
        <v>698</v>
      </c>
      <c r="E82" s="111" t="s">
        <v>699</v>
      </c>
      <c r="F82" s="111" t="s">
        <v>700</v>
      </c>
      <c r="G82" s="111" t="s">
        <v>701</v>
      </c>
      <c r="H82" s="111" t="s">
        <v>702</v>
      </c>
      <c r="J82" s="111" t="s">
        <v>1045</v>
      </c>
    </row>
    <row r="83" spans="1:10">
      <c r="A83" s="111">
        <v>82</v>
      </c>
      <c r="B83" s="111" t="s">
        <v>400</v>
      </c>
      <c r="C83" s="111" t="s">
        <v>196</v>
      </c>
      <c r="D83" s="111" t="s">
        <v>703</v>
      </c>
      <c r="E83" s="111" t="s">
        <v>699</v>
      </c>
      <c r="F83" s="111" t="s">
        <v>700</v>
      </c>
      <c r="G83" s="111" t="s">
        <v>704</v>
      </c>
      <c r="J83" s="111" t="s">
        <v>1045</v>
      </c>
    </row>
    <row r="84" spans="1:10">
      <c r="A84" s="111">
        <v>83</v>
      </c>
      <c r="B84" s="111" t="s">
        <v>400</v>
      </c>
      <c r="C84" s="111" t="s">
        <v>196</v>
      </c>
      <c r="D84" s="111" t="s">
        <v>705</v>
      </c>
      <c r="E84" s="111" t="s">
        <v>706</v>
      </c>
      <c r="F84" s="111" t="s">
        <v>403</v>
      </c>
      <c r="G84" s="111" t="s">
        <v>707</v>
      </c>
      <c r="J84" s="111" t="s">
        <v>1045</v>
      </c>
    </row>
    <row r="85" spans="1:10">
      <c r="A85" s="111">
        <v>84</v>
      </c>
      <c r="B85" s="111" t="s">
        <v>400</v>
      </c>
      <c r="C85" s="111" t="s">
        <v>196</v>
      </c>
      <c r="D85" s="111" t="s">
        <v>708</v>
      </c>
      <c r="E85" s="111" t="s">
        <v>709</v>
      </c>
      <c r="F85" s="111" t="s">
        <v>403</v>
      </c>
      <c r="G85" s="111" t="s">
        <v>710</v>
      </c>
      <c r="J85" s="111" t="s">
        <v>1045</v>
      </c>
    </row>
    <row r="86" spans="1:10">
      <c r="A86" s="111">
        <v>85</v>
      </c>
      <c r="B86" s="111" t="s">
        <v>400</v>
      </c>
      <c r="C86" s="111" t="s">
        <v>196</v>
      </c>
      <c r="D86" s="111" t="s">
        <v>711</v>
      </c>
      <c r="E86" s="111" t="s">
        <v>712</v>
      </c>
      <c r="F86" s="111" t="s">
        <v>403</v>
      </c>
      <c r="G86" s="111" t="s">
        <v>713</v>
      </c>
      <c r="J86" s="111" t="s">
        <v>1045</v>
      </c>
    </row>
    <row r="87" spans="1:10">
      <c r="A87" s="111">
        <v>86</v>
      </c>
      <c r="B87" s="111" t="s">
        <v>400</v>
      </c>
      <c r="C87" s="111" t="s">
        <v>196</v>
      </c>
      <c r="D87" s="111" t="s">
        <v>714</v>
      </c>
      <c r="E87" s="111" t="s">
        <v>715</v>
      </c>
      <c r="F87" s="111" t="s">
        <v>403</v>
      </c>
      <c r="G87" s="111" t="s">
        <v>716</v>
      </c>
      <c r="J87" s="111" t="s">
        <v>1045</v>
      </c>
    </row>
    <row r="88" spans="1:10">
      <c r="A88" s="111">
        <v>87</v>
      </c>
      <c r="B88" s="111" t="s">
        <v>400</v>
      </c>
      <c r="C88" s="111" t="s">
        <v>196</v>
      </c>
      <c r="D88" s="111" t="s">
        <v>717</v>
      </c>
      <c r="E88" s="111" t="s">
        <v>718</v>
      </c>
      <c r="F88" s="111" t="s">
        <v>403</v>
      </c>
      <c r="G88" s="111" t="s">
        <v>719</v>
      </c>
      <c r="J88" s="111" t="s">
        <v>1045</v>
      </c>
    </row>
    <row r="89" spans="1:10">
      <c r="A89" s="111">
        <v>88</v>
      </c>
      <c r="B89" s="111" t="s">
        <v>400</v>
      </c>
      <c r="C89" s="111" t="s">
        <v>196</v>
      </c>
      <c r="D89" s="111" t="s">
        <v>720</v>
      </c>
      <c r="E89" s="111" t="s">
        <v>721</v>
      </c>
      <c r="F89" s="111" t="s">
        <v>403</v>
      </c>
      <c r="G89" s="111" t="s">
        <v>722</v>
      </c>
      <c r="J89" s="111" t="s">
        <v>1045</v>
      </c>
    </row>
    <row r="90" spans="1:10">
      <c r="A90" s="111">
        <v>89</v>
      </c>
      <c r="B90" s="111" t="s">
        <v>400</v>
      </c>
      <c r="C90" s="111" t="s">
        <v>196</v>
      </c>
      <c r="D90" s="111" t="s">
        <v>723</v>
      </c>
      <c r="E90" s="111" t="s">
        <v>724</v>
      </c>
      <c r="F90" s="111" t="s">
        <v>403</v>
      </c>
      <c r="G90" s="111" t="s">
        <v>725</v>
      </c>
      <c r="J90" s="111" t="s">
        <v>1045</v>
      </c>
    </row>
    <row r="91" spans="1:10">
      <c r="A91" s="111">
        <v>90</v>
      </c>
      <c r="B91" s="111" t="s">
        <v>400</v>
      </c>
      <c r="C91" s="111" t="s">
        <v>196</v>
      </c>
      <c r="D91" s="111" t="s">
        <v>726</v>
      </c>
      <c r="E91" s="111" t="s">
        <v>727</v>
      </c>
      <c r="F91" s="111" t="s">
        <v>403</v>
      </c>
      <c r="G91" s="111" t="s">
        <v>728</v>
      </c>
      <c r="J91" s="111" t="s">
        <v>1045</v>
      </c>
    </row>
    <row r="92" spans="1:10">
      <c r="A92" s="111">
        <v>91</v>
      </c>
      <c r="B92" s="111" t="s">
        <v>400</v>
      </c>
      <c r="C92" s="111" t="s">
        <v>196</v>
      </c>
      <c r="D92" s="111" t="s">
        <v>729</v>
      </c>
      <c r="E92" s="111" t="s">
        <v>730</v>
      </c>
      <c r="F92" s="111" t="s">
        <v>403</v>
      </c>
      <c r="G92" s="111" t="s">
        <v>731</v>
      </c>
      <c r="J92" s="111" t="s">
        <v>1045</v>
      </c>
    </row>
    <row r="93" spans="1:10">
      <c r="A93" s="111">
        <v>92</v>
      </c>
      <c r="B93" s="111" t="s">
        <v>400</v>
      </c>
      <c r="C93" s="111" t="s">
        <v>196</v>
      </c>
      <c r="D93" s="111" t="s">
        <v>732</v>
      </c>
      <c r="E93" s="111" t="s">
        <v>733</v>
      </c>
      <c r="F93" s="111" t="s">
        <v>403</v>
      </c>
      <c r="G93" s="111" t="s">
        <v>734</v>
      </c>
      <c r="J93" s="111" t="s">
        <v>1045</v>
      </c>
    </row>
    <row r="94" spans="1:10">
      <c r="A94" s="111">
        <v>93</v>
      </c>
      <c r="B94" s="111" t="s">
        <v>400</v>
      </c>
      <c r="C94" s="111" t="s">
        <v>196</v>
      </c>
      <c r="D94" s="111" t="s">
        <v>735</v>
      </c>
      <c r="E94" s="111" t="s">
        <v>736</v>
      </c>
      <c r="F94" s="111" t="s">
        <v>403</v>
      </c>
      <c r="G94" s="111" t="s">
        <v>737</v>
      </c>
      <c r="J94" s="111" t="s">
        <v>1045</v>
      </c>
    </row>
    <row r="95" spans="1:10">
      <c r="A95" s="111">
        <v>94</v>
      </c>
      <c r="B95" s="111" t="s">
        <v>400</v>
      </c>
      <c r="C95" s="111" t="s">
        <v>196</v>
      </c>
      <c r="D95" s="111" t="s">
        <v>738</v>
      </c>
      <c r="E95" s="111" t="s">
        <v>739</v>
      </c>
      <c r="F95" s="111" t="s">
        <v>740</v>
      </c>
      <c r="G95" s="111" t="s">
        <v>741</v>
      </c>
      <c r="J95" s="111" t="s">
        <v>1045</v>
      </c>
    </row>
    <row r="96" spans="1:10">
      <c r="A96" s="111">
        <v>95</v>
      </c>
      <c r="B96" s="111" t="s">
        <v>400</v>
      </c>
      <c r="C96" s="111" t="s">
        <v>196</v>
      </c>
      <c r="D96" s="111" t="s">
        <v>742</v>
      </c>
      <c r="E96" s="111" t="s">
        <v>743</v>
      </c>
      <c r="F96" s="111" t="s">
        <v>740</v>
      </c>
      <c r="G96" s="111" t="s">
        <v>744</v>
      </c>
      <c r="J96" s="111" t="s">
        <v>1045</v>
      </c>
    </row>
    <row r="97" spans="1:10">
      <c r="A97" s="111">
        <v>96</v>
      </c>
      <c r="B97" s="111" t="s">
        <v>400</v>
      </c>
      <c r="C97" s="111" t="s">
        <v>196</v>
      </c>
      <c r="D97" s="111" t="s">
        <v>745</v>
      </c>
      <c r="E97" s="111" t="s">
        <v>746</v>
      </c>
      <c r="F97" s="111" t="s">
        <v>740</v>
      </c>
      <c r="G97" s="111" t="s">
        <v>747</v>
      </c>
      <c r="J97" s="111" t="s">
        <v>1045</v>
      </c>
    </row>
    <row r="98" spans="1:10">
      <c r="A98" s="111">
        <v>97</v>
      </c>
      <c r="B98" s="111" t="s">
        <v>400</v>
      </c>
      <c r="C98" s="111" t="s">
        <v>196</v>
      </c>
      <c r="D98" s="111" t="s">
        <v>748</v>
      </c>
      <c r="E98" s="111" t="s">
        <v>749</v>
      </c>
      <c r="F98" s="111" t="s">
        <v>740</v>
      </c>
      <c r="G98" s="111" t="s">
        <v>750</v>
      </c>
      <c r="J98" s="111" t="s">
        <v>1045</v>
      </c>
    </row>
    <row r="99" spans="1:10">
      <c r="A99" s="111">
        <v>98</v>
      </c>
      <c r="B99" s="111" t="s">
        <v>400</v>
      </c>
      <c r="C99" s="111" t="s">
        <v>196</v>
      </c>
      <c r="D99" s="111" t="s">
        <v>751</v>
      </c>
      <c r="E99" s="111" t="s">
        <v>752</v>
      </c>
      <c r="F99" s="111" t="s">
        <v>753</v>
      </c>
      <c r="G99" s="111" t="s">
        <v>754</v>
      </c>
      <c r="H99" s="111" t="s">
        <v>755</v>
      </c>
      <c r="J99" s="111" t="s">
        <v>1045</v>
      </c>
    </row>
    <row r="100" spans="1:10">
      <c r="A100" s="111">
        <v>99</v>
      </c>
      <c r="B100" s="111" t="s">
        <v>400</v>
      </c>
      <c r="C100" s="111" t="s">
        <v>196</v>
      </c>
      <c r="D100" s="111" t="s">
        <v>756</v>
      </c>
      <c r="E100" s="111" t="s">
        <v>757</v>
      </c>
      <c r="F100" s="111" t="s">
        <v>758</v>
      </c>
      <c r="G100" s="111" t="s">
        <v>511</v>
      </c>
      <c r="J100" s="111" t="s">
        <v>1045</v>
      </c>
    </row>
    <row r="101" spans="1:10">
      <c r="A101" s="111">
        <v>100</v>
      </c>
      <c r="B101" s="111" t="s">
        <v>400</v>
      </c>
      <c r="C101" s="111" t="s">
        <v>196</v>
      </c>
      <c r="D101" s="111" t="s">
        <v>759</v>
      </c>
      <c r="E101" s="111" t="s">
        <v>760</v>
      </c>
      <c r="F101" s="111" t="s">
        <v>761</v>
      </c>
      <c r="G101" s="111" t="s">
        <v>416</v>
      </c>
      <c r="J101" s="111" t="s">
        <v>1045</v>
      </c>
    </row>
    <row r="102" spans="1:10">
      <c r="A102" s="111">
        <v>101</v>
      </c>
      <c r="B102" s="111" t="s">
        <v>400</v>
      </c>
      <c r="C102" s="111" t="s">
        <v>196</v>
      </c>
      <c r="D102" s="111" t="s">
        <v>762</v>
      </c>
      <c r="E102" s="111" t="s">
        <v>763</v>
      </c>
      <c r="F102" s="111" t="s">
        <v>764</v>
      </c>
      <c r="G102" s="111" t="s">
        <v>416</v>
      </c>
      <c r="J102" s="111" t="s">
        <v>1045</v>
      </c>
    </row>
    <row r="103" spans="1:10">
      <c r="A103" s="111">
        <v>102</v>
      </c>
      <c r="B103" s="111" t="s">
        <v>400</v>
      </c>
      <c r="C103" s="111" t="s">
        <v>196</v>
      </c>
      <c r="D103" s="111" t="s">
        <v>765</v>
      </c>
      <c r="E103" s="111" t="s">
        <v>766</v>
      </c>
      <c r="F103" s="111" t="s">
        <v>767</v>
      </c>
      <c r="G103" s="111" t="s">
        <v>511</v>
      </c>
      <c r="H103" s="111" t="s">
        <v>768</v>
      </c>
      <c r="J103" s="111" t="s">
        <v>1045</v>
      </c>
    </row>
    <row r="104" spans="1:10">
      <c r="A104" s="111">
        <v>103</v>
      </c>
      <c r="B104" s="111" t="s">
        <v>400</v>
      </c>
      <c r="C104" s="111" t="s">
        <v>196</v>
      </c>
      <c r="D104" s="111" t="s">
        <v>769</v>
      </c>
      <c r="E104" s="111" t="s">
        <v>770</v>
      </c>
      <c r="F104" s="111" t="s">
        <v>771</v>
      </c>
      <c r="G104" s="111" t="s">
        <v>754</v>
      </c>
      <c r="H104" s="111" t="s">
        <v>755</v>
      </c>
      <c r="J104" s="111" t="s">
        <v>1045</v>
      </c>
    </row>
    <row r="105" spans="1:10">
      <c r="A105" s="111">
        <v>104</v>
      </c>
      <c r="B105" s="111" t="s">
        <v>400</v>
      </c>
      <c r="C105" s="111" t="s">
        <v>196</v>
      </c>
      <c r="D105" s="111" t="s">
        <v>772</v>
      </c>
      <c r="E105" s="111" t="s">
        <v>773</v>
      </c>
      <c r="F105" s="111" t="s">
        <v>411</v>
      </c>
      <c r="G105" s="111" t="s">
        <v>774</v>
      </c>
      <c r="J105" s="111" t="s">
        <v>1045</v>
      </c>
    </row>
    <row r="106" spans="1:10">
      <c r="A106" s="111">
        <v>105</v>
      </c>
      <c r="B106" s="111" t="s">
        <v>400</v>
      </c>
      <c r="C106" s="111" t="s">
        <v>196</v>
      </c>
      <c r="D106" s="111" t="s">
        <v>775</v>
      </c>
      <c r="E106" s="111" t="s">
        <v>776</v>
      </c>
      <c r="F106" s="111" t="s">
        <v>411</v>
      </c>
      <c r="G106" s="111" t="s">
        <v>557</v>
      </c>
      <c r="J106" s="111" t="s">
        <v>1045</v>
      </c>
    </row>
    <row r="107" spans="1:10">
      <c r="A107" s="111">
        <v>106</v>
      </c>
      <c r="B107" s="111" t="s">
        <v>400</v>
      </c>
      <c r="C107" s="111" t="s">
        <v>196</v>
      </c>
      <c r="D107" s="111" t="s">
        <v>777</v>
      </c>
      <c r="E107" s="111" t="s">
        <v>778</v>
      </c>
      <c r="F107" s="111" t="s">
        <v>779</v>
      </c>
      <c r="G107" s="111" t="s">
        <v>780</v>
      </c>
      <c r="J107" s="111" t="s">
        <v>1045</v>
      </c>
    </row>
    <row r="108" spans="1:10">
      <c r="A108" s="111">
        <v>107</v>
      </c>
      <c r="B108" s="111" t="s">
        <v>400</v>
      </c>
      <c r="C108" s="111" t="s">
        <v>196</v>
      </c>
      <c r="D108" s="111" t="s">
        <v>781</v>
      </c>
      <c r="E108" s="111" t="s">
        <v>778</v>
      </c>
      <c r="F108" s="111" t="s">
        <v>779</v>
      </c>
      <c r="G108" s="111" t="s">
        <v>782</v>
      </c>
      <c r="H108" s="111" t="s">
        <v>783</v>
      </c>
      <c r="J108" s="111" t="s">
        <v>1045</v>
      </c>
    </row>
    <row r="109" spans="1:10">
      <c r="A109" s="111">
        <v>108</v>
      </c>
      <c r="B109" s="111" t="s">
        <v>400</v>
      </c>
      <c r="C109" s="111" t="s">
        <v>196</v>
      </c>
      <c r="D109" s="111" t="s">
        <v>784</v>
      </c>
      <c r="E109" s="111" t="s">
        <v>785</v>
      </c>
      <c r="F109" s="111" t="s">
        <v>786</v>
      </c>
      <c r="G109" s="111" t="s">
        <v>416</v>
      </c>
      <c r="H109" s="111" t="s">
        <v>787</v>
      </c>
      <c r="J109" s="111" t="s">
        <v>1045</v>
      </c>
    </row>
    <row r="110" spans="1:10">
      <c r="A110" s="111">
        <v>109</v>
      </c>
      <c r="B110" s="111" t="s">
        <v>400</v>
      </c>
      <c r="C110" s="111" t="s">
        <v>196</v>
      </c>
      <c r="D110" s="111" t="s">
        <v>788</v>
      </c>
      <c r="E110" s="111" t="s">
        <v>789</v>
      </c>
      <c r="F110" s="111" t="s">
        <v>790</v>
      </c>
      <c r="G110" s="111" t="s">
        <v>458</v>
      </c>
      <c r="H110" s="111" t="s">
        <v>791</v>
      </c>
      <c r="J110" s="111" t="s">
        <v>1045</v>
      </c>
    </row>
    <row r="111" spans="1:10">
      <c r="A111" s="111">
        <v>110</v>
      </c>
      <c r="B111" s="111" t="s">
        <v>400</v>
      </c>
      <c r="C111" s="111" t="s">
        <v>196</v>
      </c>
      <c r="D111" s="111" t="s">
        <v>792</v>
      </c>
      <c r="E111" s="111" t="s">
        <v>793</v>
      </c>
      <c r="F111" s="111" t="s">
        <v>794</v>
      </c>
      <c r="G111" s="111" t="s">
        <v>470</v>
      </c>
      <c r="J111" s="111" t="s">
        <v>1045</v>
      </c>
    </row>
    <row r="112" spans="1:10">
      <c r="A112" s="111">
        <v>111</v>
      </c>
      <c r="B112" s="111" t="s">
        <v>400</v>
      </c>
      <c r="C112" s="111" t="s">
        <v>196</v>
      </c>
      <c r="D112" s="111" t="s">
        <v>795</v>
      </c>
      <c r="E112" s="111" t="s">
        <v>796</v>
      </c>
      <c r="F112" s="111" t="s">
        <v>797</v>
      </c>
      <c r="G112" s="111" t="s">
        <v>454</v>
      </c>
      <c r="J112" s="111" t="s">
        <v>1045</v>
      </c>
    </row>
    <row r="113" spans="1:10">
      <c r="A113" s="111">
        <v>112</v>
      </c>
      <c r="B113" s="111" t="s">
        <v>400</v>
      </c>
      <c r="C113" s="111" t="s">
        <v>196</v>
      </c>
      <c r="D113" s="111" t="s">
        <v>798</v>
      </c>
      <c r="E113" s="111" t="s">
        <v>799</v>
      </c>
      <c r="F113" s="111" t="s">
        <v>800</v>
      </c>
      <c r="G113" s="111" t="s">
        <v>463</v>
      </c>
      <c r="J113" s="111" t="s">
        <v>1045</v>
      </c>
    </row>
    <row r="114" spans="1:10">
      <c r="A114" s="111">
        <v>113</v>
      </c>
      <c r="B114" s="111" t="s">
        <v>400</v>
      </c>
      <c r="C114" s="111" t="s">
        <v>196</v>
      </c>
      <c r="D114" s="111" t="s">
        <v>801</v>
      </c>
      <c r="E114" s="111" t="s">
        <v>802</v>
      </c>
      <c r="F114" s="111" t="s">
        <v>803</v>
      </c>
      <c r="G114" s="111" t="s">
        <v>596</v>
      </c>
      <c r="J114" s="111" t="s">
        <v>1045</v>
      </c>
    </row>
    <row r="115" spans="1:10">
      <c r="A115" s="111">
        <v>114</v>
      </c>
      <c r="B115" s="111" t="s">
        <v>400</v>
      </c>
      <c r="C115" s="111" t="s">
        <v>196</v>
      </c>
      <c r="D115" s="111" t="s">
        <v>804</v>
      </c>
      <c r="E115" s="111" t="s">
        <v>805</v>
      </c>
      <c r="F115" s="111" t="s">
        <v>806</v>
      </c>
      <c r="G115" s="111" t="s">
        <v>511</v>
      </c>
      <c r="J115" s="111" t="s">
        <v>1045</v>
      </c>
    </row>
    <row r="116" spans="1:10">
      <c r="A116" s="111">
        <v>115</v>
      </c>
      <c r="B116" s="111" t="s">
        <v>400</v>
      </c>
      <c r="C116" s="111" t="s">
        <v>196</v>
      </c>
      <c r="D116" s="111" t="s">
        <v>807</v>
      </c>
      <c r="E116" s="111" t="s">
        <v>808</v>
      </c>
      <c r="F116" s="111" t="s">
        <v>809</v>
      </c>
      <c r="G116" s="111" t="s">
        <v>408</v>
      </c>
      <c r="H116" s="111" t="s">
        <v>810</v>
      </c>
      <c r="J116" s="111" t="s">
        <v>1045</v>
      </c>
    </row>
    <row r="117" spans="1:10">
      <c r="A117" s="111">
        <v>116</v>
      </c>
      <c r="B117" s="111" t="s">
        <v>400</v>
      </c>
      <c r="C117" s="111" t="s">
        <v>196</v>
      </c>
      <c r="D117" s="111" t="s">
        <v>811</v>
      </c>
      <c r="E117" s="111" t="s">
        <v>812</v>
      </c>
      <c r="F117" s="111" t="s">
        <v>813</v>
      </c>
      <c r="G117" s="111" t="s">
        <v>650</v>
      </c>
      <c r="J117" s="111" t="s">
        <v>1045</v>
      </c>
    </row>
    <row r="118" spans="1:10">
      <c r="A118" s="111">
        <v>117</v>
      </c>
      <c r="B118" s="111" t="s">
        <v>400</v>
      </c>
      <c r="C118" s="111" t="s">
        <v>196</v>
      </c>
      <c r="D118" s="111" t="s">
        <v>814</v>
      </c>
      <c r="E118" s="111" t="s">
        <v>815</v>
      </c>
      <c r="F118" s="111" t="s">
        <v>816</v>
      </c>
      <c r="G118" s="111" t="s">
        <v>650</v>
      </c>
      <c r="J118" s="111" t="s">
        <v>1045</v>
      </c>
    </row>
    <row r="119" spans="1:10">
      <c r="A119" s="111">
        <v>118</v>
      </c>
      <c r="B119" s="111" t="s">
        <v>400</v>
      </c>
      <c r="C119" s="111" t="s">
        <v>196</v>
      </c>
      <c r="D119" s="111" t="s">
        <v>817</v>
      </c>
      <c r="E119" s="111" t="s">
        <v>818</v>
      </c>
      <c r="F119" s="111" t="s">
        <v>819</v>
      </c>
      <c r="G119" s="111" t="s">
        <v>436</v>
      </c>
      <c r="H119" s="111" t="s">
        <v>820</v>
      </c>
      <c r="J119" s="111" t="s">
        <v>1045</v>
      </c>
    </row>
    <row r="120" spans="1:10">
      <c r="A120" s="111">
        <v>119</v>
      </c>
      <c r="B120" s="111" t="s">
        <v>400</v>
      </c>
      <c r="C120" s="111" t="s">
        <v>196</v>
      </c>
      <c r="D120" s="111" t="s">
        <v>821</v>
      </c>
      <c r="E120" s="111" t="s">
        <v>822</v>
      </c>
      <c r="F120" s="111" t="s">
        <v>823</v>
      </c>
      <c r="G120" s="111" t="s">
        <v>604</v>
      </c>
      <c r="J120" s="111" t="s">
        <v>1045</v>
      </c>
    </row>
    <row r="121" spans="1:10">
      <c r="A121" s="111">
        <v>120</v>
      </c>
      <c r="B121" s="111" t="s">
        <v>400</v>
      </c>
      <c r="C121" s="111" t="s">
        <v>196</v>
      </c>
      <c r="D121" s="111" t="s">
        <v>824</v>
      </c>
      <c r="E121" s="111" t="s">
        <v>825</v>
      </c>
      <c r="F121" s="111" t="s">
        <v>826</v>
      </c>
      <c r="G121" s="111" t="s">
        <v>552</v>
      </c>
      <c r="J121" s="111" t="s">
        <v>1045</v>
      </c>
    </row>
    <row r="122" spans="1:10">
      <c r="A122" s="111">
        <v>121</v>
      </c>
      <c r="B122" s="111" t="s">
        <v>400</v>
      </c>
      <c r="C122" s="111" t="s">
        <v>196</v>
      </c>
      <c r="D122" s="111" t="s">
        <v>827</v>
      </c>
      <c r="E122" s="111" t="s">
        <v>828</v>
      </c>
      <c r="F122" s="111" t="s">
        <v>829</v>
      </c>
      <c r="G122" s="111" t="s">
        <v>436</v>
      </c>
      <c r="H122" s="111" t="s">
        <v>830</v>
      </c>
      <c r="J122" s="111" t="s">
        <v>1045</v>
      </c>
    </row>
    <row r="123" spans="1:10">
      <c r="A123" s="111">
        <v>122</v>
      </c>
      <c r="B123" s="111" t="s">
        <v>400</v>
      </c>
      <c r="C123" s="111" t="s">
        <v>196</v>
      </c>
      <c r="D123" s="111" t="s">
        <v>831</v>
      </c>
      <c r="E123" s="111" t="s">
        <v>832</v>
      </c>
      <c r="F123" s="111" t="s">
        <v>833</v>
      </c>
      <c r="G123" s="111" t="s">
        <v>436</v>
      </c>
      <c r="J123" s="111" t="s">
        <v>1045</v>
      </c>
    </row>
    <row r="124" spans="1:10">
      <c r="A124" s="111">
        <v>123</v>
      </c>
      <c r="B124" s="111" t="s">
        <v>400</v>
      </c>
      <c r="C124" s="111" t="s">
        <v>196</v>
      </c>
      <c r="D124" s="111" t="s">
        <v>834</v>
      </c>
      <c r="E124" s="111" t="s">
        <v>835</v>
      </c>
      <c r="F124" s="111" t="s">
        <v>836</v>
      </c>
      <c r="G124" s="111" t="s">
        <v>604</v>
      </c>
      <c r="J124" s="111" t="s">
        <v>1045</v>
      </c>
    </row>
    <row r="125" spans="1:10">
      <c r="A125" s="111">
        <v>124</v>
      </c>
      <c r="B125" s="111" t="s">
        <v>400</v>
      </c>
      <c r="C125" s="111" t="s">
        <v>196</v>
      </c>
      <c r="D125" s="111" t="s">
        <v>837</v>
      </c>
      <c r="E125" s="111" t="s">
        <v>838</v>
      </c>
      <c r="F125" s="111" t="s">
        <v>839</v>
      </c>
      <c r="G125" s="111" t="s">
        <v>650</v>
      </c>
      <c r="J125" s="111" t="s">
        <v>1045</v>
      </c>
    </row>
    <row r="126" spans="1:10">
      <c r="A126" s="111">
        <v>125</v>
      </c>
      <c r="B126" s="111" t="s">
        <v>400</v>
      </c>
      <c r="C126" s="111" t="s">
        <v>196</v>
      </c>
      <c r="D126" s="111" t="s">
        <v>840</v>
      </c>
      <c r="E126" s="111" t="s">
        <v>841</v>
      </c>
      <c r="F126" s="111" t="s">
        <v>842</v>
      </c>
      <c r="G126" s="111" t="s">
        <v>650</v>
      </c>
      <c r="J126" s="111" t="s">
        <v>1045</v>
      </c>
    </row>
    <row r="127" spans="1:10">
      <c r="A127" s="111">
        <v>126</v>
      </c>
      <c r="B127" s="111" t="s">
        <v>400</v>
      </c>
      <c r="C127" s="111" t="s">
        <v>196</v>
      </c>
      <c r="D127" s="111" t="s">
        <v>843</v>
      </c>
      <c r="E127" s="111" t="s">
        <v>844</v>
      </c>
      <c r="F127" s="111" t="s">
        <v>845</v>
      </c>
      <c r="G127" s="111" t="s">
        <v>436</v>
      </c>
      <c r="J127" s="111" t="s">
        <v>1045</v>
      </c>
    </row>
    <row r="128" spans="1:10">
      <c r="A128" s="111">
        <v>127</v>
      </c>
      <c r="B128" s="111" t="s">
        <v>400</v>
      </c>
      <c r="C128" s="111" t="s">
        <v>196</v>
      </c>
      <c r="D128" s="111" t="s">
        <v>846</v>
      </c>
      <c r="E128" s="111" t="s">
        <v>847</v>
      </c>
      <c r="F128" s="111" t="s">
        <v>848</v>
      </c>
      <c r="G128" s="111" t="s">
        <v>511</v>
      </c>
      <c r="H128" s="111" t="s">
        <v>849</v>
      </c>
      <c r="J128" s="111" t="s">
        <v>1045</v>
      </c>
    </row>
    <row r="129" spans="1:10">
      <c r="A129" s="111">
        <v>128</v>
      </c>
      <c r="B129" s="111" t="s">
        <v>400</v>
      </c>
      <c r="C129" s="111" t="s">
        <v>196</v>
      </c>
      <c r="D129" s="111" t="s">
        <v>850</v>
      </c>
      <c r="E129" s="111" t="s">
        <v>851</v>
      </c>
      <c r="F129" s="111" t="s">
        <v>852</v>
      </c>
      <c r="G129" s="111" t="s">
        <v>436</v>
      </c>
      <c r="J129" s="111" t="s">
        <v>1045</v>
      </c>
    </row>
    <row r="130" spans="1:10">
      <c r="A130" s="111">
        <v>129</v>
      </c>
      <c r="B130" s="111" t="s">
        <v>400</v>
      </c>
      <c r="C130" s="111" t="s">
        <v>196</v>
      </c>
      <c r="D130" s="111" t="s">
        <v>853</v>
      </c>
      <c r="E130" s="111" t="s">
        <v>854</v>
      </c>
      <c r="F130" s="111" t="s">
        <v>855</v>
      </c>
      <c r="G130" s="111" t="s">
        <v>491</v>
      </c>
      <c r="J130" s="111" t="s">
        <v>1045</v>
      </c>
    </row>
    <row r="131" spans="1:10">
      <c r="A131" s="111">
        <v>130</v>
      </c>
      <c r="B131" s="111" t="s">
        <v>400</v>
      </c>
      <c r="C131" s="111" t="s">
        <v>196</v>
      </c>
      <c r="D131" s="111" t="s">
        <v>856</v>
      </c>
      <c r="E131" s="111" t="s">
        <v>857</v>
      </c>
      <c r="F131" s="111" t="s">
        <v>858</v>
      </c>
      <c r="G131" s="111" t="s">
        <v>859</v>
      </c>
      <c r="H131" s="111" t="s">
        <v>860</v>
      </c>
      <c r="J131" s="111" t="s">
        <v>1045</v>
      </c>
    </row>
    <row r="132" spans="1:10">
      <c r="A132" s="111">
        <v>131</v>
      </c>
      <c r="B132" s="111" t="s">
        <v>400</v>
      </c>
      <c r="C132" s="111" t="s">
        <v>196</v>
      </c>
      <c r="D132" s="111" t="s">
        <v>861</v>
      </c>
      <c r="E132" s="111" t="s">
        <v>862</v>
      </c>
      <c r="F132" s="111" t="s">
        <v>863</v>
      </c>
      <c r="G132" s="111" t="s">
        <v>650</v>
      </c>
      <c r="J132" s="111" t="s">
        <v>1045</v>
      </c>
    </row>
    <row r="133" spans="1:10">
      <c r="A133" s="111">
        <v>132</v>
      </c>
      <c r="B133" s="111" t="s">
        <v>400</v>
      </c>
      <c r="C133" s="111" t="s">
        <v>196</v>
      </c>
      <c r="D133" s="111" t="s">
        <v>864</v>
      </c>
      <c r="E133" s="111" t="s">
        <v>865</v>
      </c>
      <c r="F133" s="111" t="s">
        <v>403</v>
      </c>
      <c r="G133" s="111" t="s">
        <v>866</v>
      </c>
      <c r="H133" s="111" t="s">
        <v>867</v>
      </c>
      <c r="J133" s="111" t="s">
        <v>1045</v>
      </c>
    </row>
    <row r="134" spans="1:10">
      <c r="A134" s="111">
        <v>133</v>
      </c>
      <c r="B134" s="111" t="s">
        <v>400</v>
      </c>
      <c r="C134" s="111" t="s">
        <v>196</v>
      </c>
      <c r="D134" s="111" t="s">
        <v>868</v>
      </c>
      <c r="E134" s="111" t="s">
        <v>869</v>
      </c>
      <c r="F134" s="111" t="s">
        <v>870</v>
      </c>
      <c r="G134" s="111" t="s">
        <v>871</v>
      </c>
      <c r="H134" s="111" t="s">
        <v>872</v>
      </c>
      <c r="J134" s="111" t="s">
        <v>1045</v>
      </c>
    </row>
    <row r="135" spans="1:10">
      <c r="A135" s="111">
        <v>134</v>
      </c>
      <c r="B135" s="111" t="s">
        <v>400</v>
      </c>
      <c r="C135" s="111" t="s">
        <v>196</v>
      </c>
      <c r="D135" s="111" t="s">
        <v>873</v>
      </c>
      <c r="E135" s="111" t="s">
        <v>874</v>
      </c>
      <c r="F135" s="111" t="s">
        <v>875</v>
      </c>
      <c r="G135" s="111" t="s">
        <v>436</v>
      </c>
      <c r="J135" s="111" t="s">
        <v>1045</v>
      </c>
    </row>
    <row r="136" spans="1:10">
      <c r="A136" s="111">
        <v>135</v>
      </c>
      <c r="B136" s="111" t="s">
        <v>400</v>
      </c>
      <c r="C136" s="111" t="s">
        <v>196</v>
      </c>
      <c r="D136" s="111" t="s">
        <v>876</v>
      </c>
      <c r="E136" s="111" t="s">
        <v>877</v>
      </c>
      <c r="F136" s="111" t="s">
        <v>878</v>
      </c>
      <c r="G136" s="111" t="s">
        <v>408</v>
      </c>
      <c r="J136" s="111" t="s">
        <v>1045</v>
      </c>
    </row>
    <row r="137" spans="1:10">
      <c r="A137" s="111">
        <v>136</v>
      </c>
      <c r="B137" s="111" t="s">
        <v>400</v>
      </c>
      <c r="C137" s="111" t="s">
        <v>196</v>
      </c>
      <c r="D137" s="111" t="s">
        <v>879</v>
      </c>
      <c r="E137" s="111" t="s">
        <v>880</v>
      </c>
      <c r="F137" s="111" t="s">
        <v>881</v>
      </c>
      <c r="G137" s="111" t="s">
        <v>408</v>
      </c>
      <c r="J137" s="111" t="s">
        <v>1045</v>
      </c>
    </row>
    <row r="138" spans="1:10">
      <c r="A138" s="111">
        <v>137</v>
      </c>
      <c r="B138" s="111" t="s">
        <v>400</v>
      </c>
      <c r="C138" s="111" t="s">
        <v>196</v>
      </c>
      <c r="D138" s="111" t="s">
        <v>882</v>
      </c>
      <c r="E138" s="111" t="s">
        <v>883</v>
      </c>
      <c r="F138" s="111" t="s">
        <v>884</v>
      </c>
      <c r="G138" s="111" t="s">
        <v>470</v>
      </c>
      <c r="J138" s="111" t="s">
        <v>1045</v>
      </c>
    </row>
    <row r="139" spans="1:10">
      <c r="A139" s="111">
        <v>138</v>
      </c>
      <c r="B139" s="111" t="s">
        <v>400</v>
      </c>
      <c r="C139" s="111" t="s">
        <v>196</v>
      </c>
      <c r="D139" s="111" t="s">
        <v>885</v>
      </c>
      <c r="E139" s="111" t="s">
        <v>886</v>
      </c>
      <c r="F139" s="111" t="s">
        <v>440</v>
      </c>
      <c r="G139" s="111" t="s">
        <v>887</v>
      </c>
      <c r="J139" s="111" t="s">
        <v>1045</v>
      </c>
    </row>
    <row r="140" spans="1:10">
      <c r="A140" s="111">
        <v>139</v>
      </c>
      <c r="B140" s="111" t="s">
        <v>400</v>
      </c>
      <c r="C140" s="111" t="s">
        <v>196</v>
      </c>
      <c r="D140" s="111" t="s">
        <v>888</v>
      </c>
      <c r="E140" s="111" t="s">
        <v>889</v>
      </c>
      <c r="F140" s="111" t="s">
        <v>890</v>
      </c>
      <c r="G140" s="111" t="s">
        <v>470</v>
      </c>
      <c r="J140" s="111" t="s">
        <v>1045</v>
      </c>
    </row>
    <row r="141" spans="1:10">
      <c r="A141" s="111">
        <v>140</v>
      </c>
      <c r="B141" s="111" t="s">
        <v>400</v>
      </c>
      <c r="C141" s="111" t="s">
        <v>196</v>
      </c>
      <c r="D141" s="111" t="s">
        <v>891</v>
      </c>
      <c r="E141" s="111" t="s">
        <v>892</v>
      </c>
      <c r="F141" s="111" t="s">
        <v>403</v>
      </c>
      <c r="G141" s="111" t="s">
        <v>622</v>
      </c>
      <c r="J141" s="111" t="s">
        <v>1045</v>
      </c>
    </row>
    <row r="142" spans="1:10">
      <c r="A142" s="111">
        <v>141</v>
      </c>
      <c r="B142" s="111" t="s">
        <v>400</v>
      </c>
      <c r="C142" s="111" t="s">
        <v>196</v>
      </c>
      <c r="D142" s="111" t="s">
        <v>893</v>
      </c>
      <c r="E142" s="111" t="s">
        <v>894</v>
      </c>
      <c r="F142" s="111" t="s">
        <v>895</v>
      </c>
      <c r="G142" s="111" t="s">
        <v>470</v>
      </c>
      <c r="J142" s="111" t="s">
        <v>1045</v>
      </c>
    </row>
    <row r="143" spans="1:10">
      <c r="A143" s="111">
        <v>142</v>
      </c>
      <c r="B143" s="111" t="s">
        <v>400</v>
      </c>
      <c r="C143" s="111" t="s">
        <v>196</v>
      </c>
      <c r="D143" s="111" t="s">
        <v>896</v>
      </c>
      <c r="E143" s="111" t="s">
        <v>897</v>
      </c>
      <c r="F143" s="111" t="s">
        <v>898</v>
      </c>
      <c r="G143" s="111" t="s">
        <v>574</v>
      </c>
      <c r="J143" s="111" t="s">
        <v>1045</v>
      </c>
    </row>
    <row r="144" spans="1:10">
      <c r="A144" s="111">
        <v>143</v>
      </c>
      <c r="B144" s="111" t="s">
        <v>400</v>
      </c>
      <c r="C144" s="111" t="s">
        <v>196</v>
      </c>
      <c r="D144" s="111" t="s">
        <v>899</v>
      </c>
      <c r="E144" s="111" t="s">
        <v>900</v>
      </c>
      <c r="F144" s="111" t="s">
        <v>901</v>
      </c>
      <c r="G144" s="111" t="s">
        <v>470</v>
      </c>
      <c r="J144" s="111" t="s">
        <v>1045</v>
      </c>
    </row>
    <row r="145" spans="1:10">
      <c r="A145" s="111">
        <v>144</v>
      </c>
      <c r="B145" s="111" t="s">
        <v>400</v>
      </c>
      <c r="C145" s="111" t="s">
        <v>196</v>
      </c>
      <c r="D145" s="111" t="s">
        <v>902</v>
      </c>
      <c r="E145" s="111" t="s">
        <v>903</v>
      </c>
      <c r="F145" s="111" t="s">
        <v>904</v>
      </c>
      <c r="G145" s="111" t="s">
        <v>754</v>
      </c>
      <c r="J145" s="111" t="s">
        <v>1045</v>
      </c>
    </row>
    <row r="146" spans="1:10">
      <c r="A146" s="111">
        <v>145</v>
      </c>
      <c r="B146" s="111" t="s">
        <v>400</v>
      </c>
      <c r="C146" s="111" t="s">
        <v>196</v>
      </c>
      <c r="D146" s="111" t="s">
        <v>905</v>
      </c>
      <c r="E146" s="111" t="s">
        <v>906</v>
      </c>
      <c r="F146" s="111" t="s">
        <v>907</v>
      </c>
      <c r="G146" s="111" t="s">
        <v>511</v>
      </c>
      <c r="H146" s="111" t="s">
        <v>908</v>
      </c>
      <c r="J146" s="111" t="s">
        <v>1045</v>
      </c>
    </row>
    <row r="147" spans="1:10">
      <c r="A147" s="111">
        <v>146</v>
      </c>
      <c r="B147" s="111" t="s">
        <v>400</v>
      </c>
      <c r="C147" s="111" t="s">
        <v>196</v>
      </c>
      <c r="D147" s="111" t="s">
        <v>909</v>
      </c>
      <c r="E147" s="111" t="s">
        <v>910</v>
      </c>
      <c r="F147" s="111" t="s">
        <v>911</v>
      </c>
      <c r="G147" s="111" t="s">
        <v>511</v>
      </c>
      <c r="J147" s="111" t="s">
        <v>1045</v>
      </c>
    </row>
    <row r="148" spans="1:10">
      <c r="A148" s="111">
        <v>147</v>
      </c>
      <c r="B148" s="111" t="s">
        <v>400</v>
      </c>
      <c r="C148" s="111" t="s">
        <v>196</v>
      </c>
      <c r="D148" s="111" t="s">
        <v>912</v>
      </c>
      <c r="E148" s="111" t="s">
        <v>913</v>
      </c>
      <c r="F148" s="111" t="s">
        <v>914</v>
      </c>
      <c r="G148" s="111" t="s">
        <v>511</v>
      </c>
      <c r="J148" s="111" t="s">
        <v>1045</v>
      </c>
    </row>
    <row r="149" spans="1:10">
      <c r="A149" s="111">
        <v>148</v>
      </c>
      <c r="B149" s="111" t="s">
        <v>400</v>
      </c>
      <c r="C149" s="111" t="s">
        <v>196</v>
      </c>
      <c r="D149" s="111" t="s">
        <v>915</v>
      </c>
      <c r="E149" s="111" t="s">
        <v>916</v>
      </c>
      <c r="F149" s="111" t="s">
        <v>779</v>
      </c>
      <c r="G149" s="111" t="s">
        <v>917</v>
      </c>
      <c r="J149" s="111" t="s">
        <v>1045</v>
      </c>
    </row>
    <row r="150" spans="1:10">
      <c r="A150" s="111">
        <v>149</v>
      </c>
      <c r="B150" s="111" t="s">
        <v>400</v>
      </c>
      <c r="C150" s="111" t="s">
        <v>196</v>
      </c>
      <c r="D150" s="111" t="s">
        <v>918</v>
      </c>
      <c r="E150" s="111" t="s">
        <v>919</v>
      </c>
      <c r="F150" s="111" t="s">
        <v>920</v>
      </c>
      <c r="G150" s="111" t="s">
        <v>511</v>
      </c>
      <c r="J150" s="111" t="s">
        <v>1045</v>
      </c>
    </row>
    <row r="151" spans="1:10">
      <c r="A151" s="111">
        <v>150</v>
      </c>
      <c r="B151" s="111" t="s">
        <v>400</v>
      </c>
      <c r="C151" s="111" t="s">
        <v>196</v>
      </c>
      <c r="D151" s="111" t="s">
        <v>921</v>
      </c>
      <c r="E151" s="111" t="s">
        <v>922</v>
      </c>
      <c r="F151" s="111" t="s">
        <v>923</v>
      </c>
      <c r="G151" s="111" t="s">
        <v>482</v>
      </c>
      <c r="J151" s="111" t="s">
        <v>1045</v>
      </c>
    </row>
    <row r="152" spans="1:10">
      <c r="A152" s="111">
        <v>151</v>
      </c>
      <c r="B152" s="111" t="s">
        <v>400</v>
      </c>
      <c r="C152" s="111" t="s">
        <v>196</v>
      </c>
      <c r="D152" s="111" t="s">
        <v>924</v>
      </c>
      <c r="E152" s="111" t="s">
        <v>925</v>
      </c>
      <c r="F152" s="111" t="s">
        <v>926</v>
      </c>
      <c r="G152" s="111" t="s">
        <v>470</v>
      </c>
      <c r="H152" s="111" t="s">
        <v>927</v>
      </c>
      <c r="J152" s="111" t="s">
        <v>1045</v>
      </c>
    </row>
    <row r="153" spans="1:10">
      <c r="A153" s="111">
        <v>152</v>
      </c>
      <c r="B153" s="111" t="s">
        <v>400</v>
      </c>
      <c r="C153" s="111" t="s">
        <v>196</v>
      </c>
      <c r="D153" s="111" t="s">
        <v>928</v>
      </c>
      <c r="E153" s="111" t="s">
        <v>929</v>
      </c>
      <c r="F153" s="111" t="s">
        <v>930</v>
      </c>
      <c r="G153" s="111" t="s">
        <v>486</v>
      </c>
      <c r="J153" s="111" t="s">
        <v>1045</v>
      </c>
    </row>
    <row r="154" spans="1:10">
      <c r="A154" s="111">
        <v>153</v>
      </c>
      <c r="B154" s="111" t="s">
        <v>400</v>
      </c>
      <c r="C154" s="111" t="s">
        <v>196</v>
      </c>
      <c r="D154" s="111" t="s">
        <v>931</v>
      </c>
      <c r="E154" s="111" t="s">
        <v>932</v>
      </c>
      <c r="F154" s="111" t="s">
        <v>933</v>
      </c>
      <c r="G154" s="111" t="s">
        <v>754</v>
      </c>
      <c r="J154" s="111" t="s">
        <v>1045</v>
      </c>
    </row>
    <row r="155" spans="1:10">
      <c r="A155" s="111">
        <v>154</v>
      </c>
      <c r="B155" s="111" t="s">
        <v>400</v>
      </c>
      <c r="C155" s="111" t="s">
        <v>196</v>
      </c>
      <c r="D155" s="111" t="s">
        <v>934</v>
      </c>
      <c r="E155" s="111" t="s">
        <v>935</v>
      </c>
      <c r="F155" s="111" t="s">
        <v>936</v>
      </c>
      <c r="G155" s="111" t="s">
        <v>552</v>
      </c>
      <c r="J155" s="111" t="s">
        <v>1045</v>
      </c>
    </row>
    <row r="156" spans="1:10">
      <c r="A156" s="111">
        <v>155</v>
      </c>
      <c r="B156" s="111" t="s">
        <v>400</v>
      </c>
      <c r="C156" s="111" t="s">
        <v>196</v>
      </c>
      <c r="D156" s="111" t="s">
        <v>937</v>
      </c>
      <c r="E156" s="111" t="s">
        <v>938</v>
      </c>
      <c r="F156" s="111" t="s">
        <v>939</v>
      </c>
      <c r="G156" s="111" t="s">
        <v>511</v>
      </c>
      <c r="J156" s="111" t="s">
        <v>1045</v>
      </c>
    </row>
    <row r="157" spans="1:10">
      <c r="A157" s="111">
        <v>156</v>
      </c>
      <c r="B157" s="111" t="s">
        <v>400</v>
      </c>
      <c r="C157" s="111" t="s">
        <v>196</v>
      </c>
      <c r="D157" s="111" t="s">
        <v>940</v>
      </c>
      <c r="E157" s="111" t="s">
        <v>941</v>
      </c>
      <c r="F157" s="111" t="s">
        <v>942</v>
      </c>
      <c r="G157" s="111" t="s">
        <v>416</v>
      </c>
      <c r="J157" s="111" t="s">
        <v>1045</v>
      </c>
    </row>
    <row r="158" spans="1:10">
      <c r="A158" s="111">
        <v>157</v>
      </c>
      <c r="B158" s="111" t="s">
        <v>400</v>
      </c>
      <c r="C158" s="111" t="s">
        <v>196</v>
      </c>
      <c r="D158" s="111" t="s">
        <v>943</v>
      </c>
      <c r="E158" s="111" t="s">
        <v>944</v>
      </c>
      <c r="F158" s="111" t="s">
        <v>945</v>
      </c>
      <c r="G158" s="111" t="s">
        <v>436</v>
      </c>
      <c r="H158" s="111" t="s">
        <v>946</v>
      </c>
      <c r="J158" s="111" t="s">
        <v>1045</v>
      </c>
    </row>
    <row r="159" spans="1:10">
      <c r="A159" s="111">
        <v>158</v>
      </c>
      <c r="B159" s="111" t="s">
        <v>400</v>
      </c>
      <c r="C159" s="111" t="s">
        <v>196</v>
      </c>
      <c r="D159" s="111" t="s">
        <v>947</v>
      </c>
      <c r="E159" s="111" t="s">
        <v>948</v>
      </c>
      <c r="F159" s="111" t="s">
        <v>949</v>
      </c>
      <c r="G159" s="111" t="s">
        <v>470</v>
      </c>
      <c r="J159" s="111" t="s">
        <v>1045</v>
      </c>
    </row>
    <row r="160" spans="1:10">
      <c r="A160" s="111">
        <v>159</v>
      </c>
      <c r="B160" s="111" t="s">
        <v>400</v>
      </c>
      <c r="C160" s="111" t="s">
        <v>196</v>
      </c>
      <c r="D160" s="111" t="s">
        <v>950</v>
      </c>
      <c r="E160" s="111" t="s">
        <v>951</v>
      </c>
      <c r="F160" s="111" t="s">
        <v>952</v>
      </c>
      <c r="G160" s="111" t="s">
        <v>953</v>
      </c>
      <c r="J160" s="111" t="s">
        <v>1045</v>
      </c>
    </row>
    <row r="161" spans="1:10">
      <c r="A161" s="111">
        <v>160</v>
      </c>
      <c r="B161" s="111" t="s">
        <v>400</v>
      </c>
      <c r="C161" s="111" t="s">
        <v>196</v>
      </c>
      <c r="D161" s="111" t="s">
        <v>954</v>
      </c>
      <c r="E161" s="111" t="s">
        <v>955</v>
      </c>
      <c r="F161" s="111" t="s">
        <v>956</v>
      </c>
      <c r="G161" s="111" t="s">
        <v>436</v>
      </c>
      <c r="J161" s="111" t="s">
        <v>1045</v>
      </c>
    </row>
    <row r="162" spans="1:10">
      <c r="A162" s="111">
        <v>161</v>
      </c>
      <c r="B162" s="111" t="s">
        <v>400</v>
      </c>
      <c r="C162" s="111" t="s">
        <v>196</v>
      </c>
      <c r="D162" s="111" t="s">
        <v>957</v>
      </c>
      <c r="E162" s="111" t="s">
        <v>958</v>
      </c>
      <c r="F162" s="111" t="s">
        <v>959</v>
      </c>
      <c r="G162" s="111" t="s">
        <v>436</v>
      </c>
      <c r="J162" s="111" t="s">
        <v>1045</v>
      </c>
    </row>
    <row r="163" spans="1:10">
      <c r="A163" s="111">
        <v>162</v>
      </c>
      <c r="B163" s="111" t="s">
        <v>400</v>
      </c>
      <c r="C163" s="111" t="s">
        <v>196</v>
      </c>
      <c r="D163" s="111" t="s">
        <v>960</v>
      </c>
      <c r="E163" s="111" t="s">
        <v>961</v>
      </c>
      <c r="F163" s="111" t="s">
        <v>962</v>
      </c>
      <c r="G163" s="111" t="s">
        <v>463</v>
      </c>
      <c r="H163" s="111" t="s">
        <v>963</v>
      </c>
      <c r="J163" s="111" t="s">
        <v>1045</v>
      </c>
    </row>
    <row r="164" spans="1:10">
      <c r="A164" s="111">
        <v>163</v>
      </c>
      <c r="B164" s="111" t="s">
        <v>400</v>
      </c>
      <c r="C164" s="111" t="s">
        <v>196</v>
      </c>
      <c r="D164" s="111" t="s">
        <v>964</v>
      </c>
      <c r="E164" s="111" t="s">
        <v>965</v>
      </c>
      <c r="F164" s="111" t="s">
        <v>966</v>
      </c>
      <c r="G164" s="111" t="s">
        <v>967</v>
      </c>
      <c r="H164" s="111" t="s">
        <v>968</v>
      </c>
      <c r="J164" s="111" t="s">
        <v>1045</v>
      </c>
    </row>
    <row r="165" spans="1:10">
      <c r="A165" s="111">
        <v>164</v>
      </c>
      <c r="B165" s="111" t="s">
        <v>400</v>
      </c>
      <c r="C165" s="111" t="s">
        <v>196</v>
      </c>
      <c r="D165" s="111" t="s">
        <v>969</v>
      </c>
      <c r="E165" s="111" t="s">
        <v>970</v>
      </c>
      <c r="F165" s="111" t="s">
        <v>971</v>
      </c>
      <c r="G165" s="111" t="s">
        <v>436</v>
      </c>
      <c r="J165" s="111" t="s">
        <v>1045</v>
      </c>
    </row>
    <row r="166" spans="1:10">
      <c r="A166" s="111">
        <v>165</v>
      </c>
      <c r="B166" s="111" t="s">
        <v>400</v>
      </c>
      <c r="C166" s="111" t="s">
        <v>196</v>
      </c>
      <c r="D166" s="111" t="s">
        <v>972</v>
      </c>
      <c r="E166" s="111" t="s">
        <v>973</v>
      </c>
      <c r="F166" s="111" t="s">
        <v>974</v>
      </c>
      <c r="G166" s="111" t="s">
        <v>650</v>
      </c>
      <c r="H166" s="111" t="s">
        <v>975</v>
      </c>
      <c r="J166" s="111" t="s">
        <v>1045</v>
      </c>
    </row>
    <row r="167" spans="1:10">
      <c r="A167" s="111">
        <v>166</v>
      </c>
      <c r="B167" s="111" t="s">
        <v>400</v>
      </c>
      <c r="C167" s="111" t="s">
        <v>196</v>
      </c>
      <c r="D167" s="111" t="s">
        <v>976</v>
      </c>
      <c r="E167" s="111" t="s">
        <v>977</v>
      </c>
      <c r="F167" s="111" t="s">
        <v>978</v>
      </c>
      <c r="G167" s="111" t="s">
        <v>596</v>
      </c>
      <c r="J167" s="111" t="s">
        <v>1045</v>
      </c>
    </row>
    <row r="168" spans="1:10">
      <c r="A168" s="111">
        <v>167</v>
      </c>
      <c r="B168" s="111" t="s">
        <v>400</v>
      </c>
      <c r="C168" s="111" t="s">
        <v>196</v>
      </c>
      <c r="D168" s="111" t="s">
        <v>979</v>
      </c>
      <c r="E168" s="111" t="s">
        <v>980</v>
      </c>
      <c r="F168" s="111" t="s">
        <v>981</v>
      </c>
      <c r="G168" s="111" t="s">
        <v>982</v>
      </c>
      <c r="J168" s="111" t="s">
        <v>1045</v>
      </c>
    </row>
    <row r="169" spans="1:10">
      <c r="A169" s="111">
        <v>168</v>
      </c>
      <c r="B169" s="111" t="s">
        <v>400</v>
      </c>
      <c r="C169" s="111" t="s">
        <v>196</v>
      </c>
      <c r="D169" s="111" t="s">
        <v>983</v>
      </c>
      <c r="E169" s="111" t="s">
        <v>984</v>
      </c>
      <c r="F169" s="111" t="s">
        <v>985</v>
      </c>
      <c r="G169" s="111" t="s">
        <v>436</v>
      </c>
      <c r="J169" s="111" t="s">
        <v>1045</v>
      </c>
    </row>
    <row r="170" spans="1:10">
      <c r="A170" s="111">
        <v>169</v>
      </c>
      <c r="B170" s="111" t="s">
        <v>400</v>
      </c>
      <c r="C170" s="111" t="s">
        <v>196</v>
      </c>
      <c r="D170" s="111" t="s">
        <v>986</v>
      </c>
      <c r="E170" s="111" t="s">
        <v>987</v>
      </c>
      <c r="F170" s="111" t="s">
        <v>988</v>
      </c>
      <c r="G170" s="111" t="s">
        <v>436</v>
      </c>
      <c r="J170" s="111" t="s">
        <v>1045</v>
      </c>
    </row>
    <row r="171" spans="1:10">
      <c r="A171" s="111">
        <v>170</v>
      </c>
      <c r="B171" s="111" t="s">
        <v>400</v>
      </c>
      <c r="C171" s="111" t="s">
        <v>196</v>
      </c>
      <c r="D171" s="111" t="s">
        <v>989</v>
      </c>
      <c r="E171" s="111" t="s">
        <v>990</v>
      </c>
      <c r="F171" s="111" t="s">
        <v>991</v>
      </c>
      <c r="G171" s="111" t="s">
        <v>408</v>
      </c>
      <c r="J171" s="111" t="s">
        <v>1045</v>
      </c>
    </row>
    <row r="172" spans="1:10">
      <c r="A172" s="111">
        <v>171</v>
      </c>
      <c r="B172" s="111" t="s">
        <v>400</v>
      </c>
      <c r="C172" s="111" t="s">
        <v>196</v>
      </c>
      <c r="D172" s="111" t="s">
        <v>992</v>
      </c>
      <c r="E172" s="111" t="s">
        <v>993</v>
      </c>
      <c r="F172" s="111" t="s">
        <v>526</v>
      </c>
      <c r="G172" s="111" t="s">
        <v>994</v>
      </c>
      <c r="J172" s="111" t="s">
        <v>1045</v>
      </c>
    </row>
    <row r="173" spans="1:10">
      <c r="A173" s="111">
        <v>172</v>
      </c>
      <c r="B173" s="111" t="s">
        <v>400</v>
      </c>
      <c r="C173" s="111" t="s">
        <v>196</v>
      </c>
      <c r="D173" s="111" t="s">
        <v>995</v>
      </c>
      <c r="E173" s="111" t="s">
        <v>996</v>
      </c>
      <c r="F173" s="111" t="s">
        <v>997</v>
      </c>
      <c r="G173" s="111" t="s">
        <v>436</v>
      </c>
      <c r="J173" s="111" t="s">
        <v>1045</v>
      </c>
    </row>
    <row r="174" spans="1:10">
      <c r="A174" s="111">
        <v>173</v>
      </c>
      <c r="B174" s="111" t="s">
        <v>400</v>
      </c>
      <c r="C174" s="111" t="s">
        <v>196</v>
      </c>
      <c r="D174" s="111" t="s">
        <v>998</v>
      </c>
      <c r="E174" s="111" t="s">
        <v>999</v>
      </c>
      <c r="F174" s="111" t="s">
        <v>403</v>
      </c>
      <c r="G174" s="111" t="s">
        <v>1000</v>
      </c>
      <c r="J174" s="111" t="s">
        <v>1045</v>
      </c>
    </row>
    <row r="175" spans="1:10">
      <c r="A175" s="111">
        <v>174</v>
      </c>
      <c r="B175" s="111" t="s">
        <v>400</v>
      </c>
      <c r="C175" s="111" t="s">
        <v>196</v>
      </c>
      <c r="D175" s="111" t="s">
        <v>1001</v>
      </c>
      <c r="E175" s="111" t="s">
        <v>1002</v>
      </c>
      <c r="F175" s="111" t="s">
        <v>740</v>
      </c>
      <c r="G175" s="111" t="s">
        <v>1003</v>
      </c>
      <c r="J175" s="111" t="s">
        <v>1045</v>
      </c>
    </row>
    <row r="176" spans="1:10">
      <c r="A176" s="111">
        <v>175</v>
      </c>
      <c r="B176" s="111" t="s">
        <v>400</v>
      </c>
      <c r="C176" s="111" t="s">
        <v>196</v>
      </c>
      <c r="D176" s="111" t="s">
        <v>1004</v>
      </c>
      <c r="E176" s="111" t="s">
        <v>1005</v>
      </c>
      <c r="F176" s="111" t="s">
        <v>656</v>
      </c>
      <c r="G176" s="111" t="s">
        <v>774</v>
      </c>
      <c r="J176" s="111" t="s">
        <v>1045</v>
      </c>
    </row>
    <row r="177" spans="1:10">
      <c r="A177" s="111">
        <v>176</v>
      </c>
      <c r="B177" s="111" t="s">
        <v>400</v>
      </c>
      <c r="C177" s="111" t="s">
        <v>196</v>
      </c>
      <c r="D177" s="111" t="s">
        <v>1006</v>
      </c>
      <c r="E177" s="111" t="s">
        <v>1007</v>
      </c>
      <c r="F177" s="111" t="s">
        <v>974</v>
      </c>
      <c r="G177" s="111" t="s">
        <v>1008</v>
      </c>
      <c r="I177" s="111" t="s">
        <v>1009</v>
      </c>
      <c r="J177" s="111" t="s">
        <v>1045</v>
      </c>
    </row>
    <row r="178" spans="1:10">
      <c r="A178" s="111">
        <v>177</v>
      </c>
      <c r="B178" s="111" t="s">
        <v>400</v>
      </c>
      <c r="C178" s="111" t="s">
        <v>196</v>
      </c>
      <c r="D178" s="111" t="s">
        <v>1010</v>
      </c>
      <c r="E178" s="111" t="s">
        <v>1011</v>
      </c>
      <c r="F178" s="111" t="s">
        <v>466</v>
      </c>
      <c r="G178" s="111" t="s">
        <v>1012</v>
      </c>
      <c r="J178" s="111" t="s">
        <v>1045</v>
      </c>
    </row>
    <row r="179" spans="1:10">
      <c r="A179" s="111">
        <v>178</v>
      </c>
      <c r="B179" s="111" t="s">
        <v>400</v>
      </c>
      <c r="C179" s="111" t="s">
        <v>196</v>
      </c>
      <c r="D179" s="111" t="s">
        <v>1013</v>
      </c>
      <c r="E179" s="111" t="s">
        <v>1014</v>
      </c>
      <c r="F179" s="111" t="s">
        <v>466</v>
      </c>
      <c r="G179" s="111" t="s">
        <v>1015</v>
      </c>
      <c r="J179" s="111" t="s">
        <v>1045</v>
      </c>
    </row>
    <row r="180" spans="1:10">
      <c r="A180" s="111">
        <v>179</v>
      </c>
      <c r="B180" s="111" t="s">
        <v>400</v>
      </c>
      <c r="C180" s="111" t="s">
        <v>196</v>
      </c>
      <c r="D180" s="111" t="s">
        <v>1016</v>
      </c>
      <c r="E180" s="111" t="s">
        <v>1017</v>
      </c>
      <c r="F180" s="111" t="s">
        <v>466</v>
      </c>
      <c r="G180" s="111" t="s">
        <v>1018</v>
      </c>
      <c r="J180" s="111" t="s">
        <v>1045</v>
      </c>
    </row>
    <row r="181" spans="1:10">
      <c r="A181" s="111">
        <v>180</v>
      </c>
      <c r="B181" s="111" t="s">
        <v>400</v>
      </c>
      <c r="C181" s="111" t="s">
        <v>196</v>
      </c>
      <c r="D181" s="111" t="s">
        <v>1019</v>
      </c>
      <c r="E181" s="111" t="s">
        <v>1020</v>
      </c>
      <c r="F181" s="111" t="s">
        <v>771</v>
      </c>
      <c r="G181" s="111" t="s">
        <v>1021</v>
      </c>
      <c r="J181" s="111" t="s">
        <v>1045</v>
      </c>
    </row>
    <row r="182" spans="1:10">
      <c r="A182" s="111">
        <v>181</v>
      </c>
      <c r="B182" s="111" t="s">
        <v>400</v>
      </c>
      <c r="C182" s="111" t="s">
        <v>196</v>
      </c>
      <c r="D182" s="111" t="s">
        <v>1022</v>
      </c>
      <c r="E182" s="111" t="s">
        <v>1023</v>
      </c>
      <c r="F182" s="111" t="s">
        <v>771</v>
      </c>
      <c r="G182" s="111" t="s">
        <v>1024</v>
      </c>
      <c r="H182" s="111" t="s">
        <v>1025</v>
      </c>
      <c r="J182" s="111" t="s">
        <v>1045</v>
      </c>
    </row>
    <row r="183" spans="1:10">
      <c r="A183" s="111">
        <v>182</v>
      </c>
      <c r="B183" s="111" t="s">
        <v>400</v>
      </c>
      <c r="C183" s="111" t="s">
        <v>196</v>
      </c>
      <c r="D183" s="111" t="s">
        <v>1026</v>
      </c>
      <c r="E183" s="111" t="s">
        <v>1027</v>
      </c>
      <c r="F183" s="111" t="s">
        <v>1028</v>
      </c>
      <c r="G183" s="111" t="s">
        <v>871</v>
      </c>
      <c r="J183" s="111" t="s">
        <v>1045</v>
      </c>
    </row>
    <row r="184" spans="1:10">
      <c r="A184" s="111">
        <v>183</v>
      </c>
      <c r="B184" s="111" t="s">
        <v>400</v>
      </c>
      <c r="C184" s="111" t="s">
        <v>196</v>
      </c>
      <c r="D184" s="111" t="s">
        <v>1029</v>
      </c>
      <c r="E184" s="111" t="s">
        <v>1030</v>
      </c>
      <c r="F184" s="111" t="s">
        <v>1031</v>
      </c>
      <c r="G184" s="111" t="s">
        <v>470</v>
      </c>
      <c r="J184" s="111" t="s">
        <v>1045</v>
      </c>
    </row>
    <row r="185" spans="1:10">
      <c r="A185" s="111">
        <v>184</v>
      </c>
      <c r="B185" s="111" t="s">
        <v>400</v>
      </c>
      <c r="C185" s="111" t="s">
        <v>196</v>
      </c>
      <c r="D185" s="111" t="s">
        <v>1032</v>
      </c>
      <c r="E185" s="111" t="s">
        <v>1033</v>
      </c>
      <c r="F185" s="111" t="s">
        <v>1034</v>
      </c>
      <c r="G185" s="111" t="s">
        <v>629</v>
      </c>
      <c r="J185" s="111" t="s">
        <v>1045</v>
      </c>
    </row>
    <row r="186" spans="1:10">
      <c r="A186" s="111">
        <v>185</v>
      </c>
      <c r="B186" s="111" t="s">
        <v>400</v>
      </c>
      <c r="C186" s="111" t="s">
        <v>196</v>
      </c>
      <c r="D186" s="111" t="s">
        <v>1035</v>
      </c>
      <c r="E186" s="111" t="s">
        <v>1036</v>
      </c>
      <c r="F186" s="111" t="s">
        <v>1037</v>
      </c>
      <c r="G186" s="111" t="s">
        <v>486</v>
      </c>
      <c r="J186" s="111" t="s">
        <v>1045</v>
      </c>
    </row>
    <row r="187" spans="1:10">
      <c r="A187" s="111">
        <v>186</v>
      </c>
      <c r="B187" s="111" t="s">
        <v>400</v>
      </c>
      <c r="C187" s="111" t="s">
        <v>196</v>
      </c>
      <c r="D187" s="111" t="s">
        <v>1038</v>
      </c>
      <c r="E187" s="111" t="s">
        <v>1039</v>
      </c>
      <c r="F187" s="111" t="s">
        <v>971</v>
      </c>
      <c r="G187" s="111" t="s">
        <v>871</v>
      </c>
      <c r="H187" s="111" t="s">
        <v>1040</v>
      </c>
      <c r="J187" s="111" t="s">
        <v>1045</v>
      </c>
    </row>
    <row r="188" spans="1:10">
      <c r="A188" s="111">
        <v>187</v>
      </c>
      <c r="B188" s="111" t="s">
        <v>400</v>
      </c>
      <c r="C188" s="111" t="s">
        <v>196</v>
      </c>
      <c r="D188" s="111" t="s">
        <v>1041</v>
      </c>
      <c r="E188" s="111" t="s">
        <v>1042</v>
      </c>
      <c r="F188" s="111" t="s">
        <v>519</v>
      </c>
      <c r="G188" s="111" t="s">
        <v>1043</v>
      </c>
      <c r="J188" s="111" t="s">
        <v>1045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06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1044</v>
      </c>
      <c r="B1" s="56" t="s">
        <v>150</v>
      </c>
      <c r="C1" s="56" t="s">
        <v>151</v>
      </c>
      <c r="D1" s="56" t="s">
        <v>1256</v>
      </c>
    </row>
    <row r="2" spans="1:4">
      <c r="A2" s="56">
        <v>1</v>
      </c>
      <c r="B2" s="56" t="s">
        <v>1046</v>
      </c>
      <c r="C2" s="56" t="s">
        <v>1048</v>
      </c>
      <c r="D2" s="56" t="s">
        <v>1049</v>
      </c>
    </row>
    <row r="3" spans="1:4">
      <c r="A3" s="56">
        <v>2</v>
      </c>
      <c r="B3" s="56" t="s">
        <v>1046</v>
      </c>
      <c r="C3" s="56" t="s">
        <v>1046</v>
      </c>
      <c r="D3" s="56" t="s">
        <v>1047</v>
      </c>
    </row>
    <row r="4" spans="1:4">
      <c r="A4" s="56">
        <v>3</v>
      </c>
      <c r="B4" s="56" t="s">
        <v>1046</v>
      </c>
      <c r="C4" s="56" t="s">
        <v>1050</v>
      </c>
      <c r="D4" s="56" t="s">
        <v>1051</v>
      </c>
    </row>
    <row r="5" spans="1:4">
      <c r="A5" s="56">
        <v>4</v>
      </c>
      <c r="B5" s="56" t="s">
        <v>1046</v>
      </c>
      <c r="C5" s="56" t="s">
        <v>1052</v>
      </c>
      <c r="D5" s="56" t="s">
        <v>1053</v>
      </c>
    </row>
    <row r="6" spans="1:4">
      <c r="A6" s="56">
        <v>5</v>
      </c>
      <c r="B6" s="56" t="s">
        <v>1046</v>
      </c>
      <c r="C6" s="56" t="s">
        <v>1054</v>
      </c>
      <c r="D6" s="56" t="s">
        <v>1055</v>
      </c>
    </row>
    <row r="7" spans="1:4">
      <c r="A7" s="56">
        <v>6</v>
      </c>
      <c r="B7" s="56" t="s">
        <v>1046</v>
      </c>
      <c r="C7" s="56" t="s">
        <v>1056</v>
      </c>
      <c r="D7" s="56" t="s">
        <v>1057</v>
      </c>
    </row>
    <row r="8" spans="1:4">
      <c r="A8" s="56">
        <v>7</v>
      </c>
      <c r="B8" s="56" t="s">
        <v>1046</v>
      </c>
      <c r="C8" s="56" t="s">
        <v>1058</v>
      </c>
      <c r="D8" s="56" t="s">
        <v>1059</v>
      </c>
    </row>
    <row r="9" spans="1:4">
      <c r="A9" s="56">
        <v>8</v>
      </c>
      <c r="B9" s="56" t="s">
        <v>1046</v>
      </c>
      <c r="C9" s="56" t="s">
        <v>1060</v>
      </c>
      <c r="D9" s="56" t="s">
        <v>1061</v>
      </c>
    </row>
    <row r="10" spans="1:4">
      <c r="A10" s="56">
        <v>9</v>
      </c>
      <c r="B10" s="56" t="s">
        <v>1062</v>
      </c>
      <c r="C10" s="56" t="s">
        <v>1062</v>
      </c>
      <c r="D10" s="56" t="s">
        <v>1063</v>
      </c>
    </row>
    <row r="11" spans="1:4">
      <c r="A11" s="56">
        <v>10</v>
      </c>
      <c r="B11" s="56" t="s">
        <v>1062</v>
      </c>
      <c r="C11" s="56" t="s">
        <v>1064</v>
      </c>
      <c r="D11" s="56" t="s">
        <v>1065</v>
      </c>
    </row>
    <row r="12" spans="1:4">
      <c r="A12" s="56">
        <v>11</v>
      </c>
      <c r="B12" s="56" t="s">
        <v>1062</v>
      </c>
      <c r="C12" s="56" t="s">
        <v>1066</v>
      </c>
      <c r="D12" s="56" t="s">
        <v>1067</v>
      </c>
    </row>
    <row r="13" spans="1:4">
      <c r="A13" s="56">
        <v>12</v>
      </c>
      <c r="B13" s="56" t="s">
        <v>1062</v>
      </c>
      <c r="C13" s="56" t="s">
        <v>1068</v>
      </c>
      <c r="D13" s="56" t="s">
        <v>1069</v>
      </c>
    </row>
    <row r="14" spans="1:4">
      <c r="A14" s="56">
        <v>13</v>
      </c>
      <c r="B14" s="56" t="s">
        <v>1062</v>
      </c>
      <c r="C14" s="56" t="s">
        <v>1070</v>
      </c>
      <c r="D14" s="56" t="s">
        <v>1071</v>
      </c>
    </row>
    <row r="15" spans="1:4">
      <c r="A15" s="56">
        <v>14</v>
      </c>
      <c r="B15" s="56" t="s">
        <v>1062</v>
      </c>
      <c r="C15" s="56" t="s">
        <v>1072</v>
      </c>
      <c r="D15" s="56" t="s">
        <v>1073</v>
      </c>
    </row>
    <row r="16" spans="1:4">
      <c r="A16" s="56">
        <v>15</v>
      </c>
      <c r="B16" s="56" t="s">
        <v>1062</v>
      </c>
      <c r="C16" s="56" t="s">
        <v>1074</v>
      </c>
      <c r="D16" s="56" t="s">
        <v>1075</v>
      </c>
    </row>
    <row r="17" spans="1:4">
      <c r="A17" s="56">
        <v>16</v>
      </c>
      <c r="B17" s="56" t="s">
        <v>1076</v>
      </c>
      <c r="C17" s="56" t="s">
        <v>1076</v>
      </c>
      <c r="D17" s="56" t="s">
        <v>1077</v>
      </c>
    </row>
    <row r="18" spans="1:4">
      <c r="A18" s="56">
        <v>17</v>
      </c>
      <c r="B18" s="56" t="s">
        <v>1078</v>
      </c>
      <c r="C18" s="56" t="s">
        <v>1080</v>
      </c>
      <c r="D18" s="56" t="s">
        <v>1081</v>
      </c>
    </row>
    <row r="19" spans="1:4">
      <c r="A19" s="56">
        <v>18</v>
      </c>
      <c r="B19" s="56" t="s">
        <v>1078</v>
      </c>
      <c r="C19" s="56" t="s">
        <v>1078</v>
      </c>
      <c r="D19" s="56" t="s">
        <v>1079</v>
      </c>
    </row>
    <row r="20" spans="1:4">
      <c r="A20" s="56">
        <v>19</v>
      </c>
      <c r="B20" s="56" t="s">
        <v>1078</v>
      </c>
      <c r="C20" s="56" t="s">
        <v>1082</v>
      </c>
      <c r="D20" s="56" t="s">
        <v>1083</v>
      </c>
    </row>
    <row r="21" spans="1:4">
      <c r="A21" s="56">
        <v>20</v>
      </c>
      <c r="B21" s="56" t="s">
        <v>1078</v>
      </c>
      <c r="C21" s="56" t="s">
        <v>1084</v>
      </c>
      <c r="D21" s="56" t="s">
        <v>1085</v>
      </c>
    </row>
    <row r="22" spans="1:4">
      <c r="A22" s="56">
        <v>21</v>
      </c>
      <c r="B22" s="56" t="s">
        <v>1078</v>
      </c>
      <c r="C22" s="56" t="s">
        <v>1086</v>
      </c>
      <c r="D22" s="56" t="s">
        <v>1087</v>
      </c>
    </row>
    <row r="23" spans="1:4">
      <c r="A23" s="56">
        <v>22</v>
      </c>
      <c r="B23" s="56" t="s">
        <v>1078</v>
      </c>
      <c r="C23" s="56" t="s">
        <v>1088</v>
      </c>
      <c r="D23" s="56" t="s">
        <v>1089</v>
      </c>
    </row>
    <row r="24" spans="1:4">
      <c r="A24" s="56">
        <v>23</v>
      </c>
      <c r="B24" s="56" t="s">
        <v>1078</v>
      </c>
      <c r="C24" s="56" t="s">
        <v>1090</v>
      </c>
      <c r="D24" s="56" t="s">
        <v>1091</v>
      </c>
    </row>
    <row r="25" spans="1:4">
      <c r="A25" s="56">
        <v>24</v>
      </c>
      <c r="B25" s="56" t="s">
        <v>1078</v>
      </c>
      <c r="C25" s="56" t="s">
        <v>1092</v>
      </c>
      <c r="D25" s="56" t="s">
        <v>1093</v>
      </c>
    </row>
    <row r="26" spans="1:4">
      <c r="A26" s="56">
        <v>25</v>
      </c>
      <c r="B26" s="56" t="s">
        <v>1078</v>
      </c>
      <c r="C26" s="56" t="s">
        <v>1094</v>
      </c>
      <c r="D26" s="56" t="s">
        <v>1095</v>
      </c>
    </row>
    <row r="27" spans="1:4">
      <c r="A27" s="56">
        <v>26</v>
      </c>
      <c r="B27" s="56" t="s">
        <v>1078</v>
      </c>
      <c r="C27" s="56" t="s">
        <v>1096</v>
      </c>
      <c r="D27" s="56" t="s">
        <v>1097</v>
      </c>
    </row>
    <row r="28" spans="1:4">
      <c r="A28" s="56">
        <v>27</v>
      </c>
      <c r="B28" s="56" t="s">
        <v>1078</v>
      </c>
      <c r="C28" s="56" t="s">
        <v>1098</v>
      </c>
      <c r="D28" s="56" t="s">
        <v>1099</v>
      </c>
    </row>
    <row r="29" spans="1:4">
      <c r="A29" s="56">
        <v>28</v>
      </c>
      <c r="B29" s="56" t="s">
        <v>1100</v>
      </c>
      <c r="C29" s="56" t="s">
        <v>1100</v>
      </c>
      <c r="D29" s="56" t="s">
        <v>1101</v>
      </c>
    </row>
    <row r="30" spans="1:4">
      <c r="A30" s="56">
        <v>29</v>
      </c>
      <c r="B30" s="56" t="s">
        <v>1102</v>
      </c>
      <c r="C30" s="56" t="s">
        <v>1102</v>
      </c>
      <c r="D30" s="56" t="s">
        <v>1103</v>
      </c>
    </row>
    <row r="31" spans="1:4">
      <c r="A31" s="56">
        <v>30</v>
      </c>
      <c r="B31" s="56" t="s">
        <v>1104</v>
      </c>
      <c r="C31" s="56" t="s">
        <v>1104</v>
      </c>
      <c r="D31" s="56" t="s">
        <v>1105</v>
      </c>
    </row>
    <row r="32" spans="1:4">
      <c r="A32" s="56">
        <v>31</v>
      </c>
      <c r="B32" s="56" t="s">
        <v>1106</v>
      </c>
      <c r="C32" s="56" t="s">
        <v>1108</v>
      </c>
      <c r="D32" s="56" t="s">
        <v>1109</v>
      </c>
    </row>
    <row r="33" spans="1:4">
      <c r="A33" s="56">
        <v>32</v>
      </c>
      <c r="B33" s="56" t="s">
        <v>1106</v>
      </c>
      <c r="C33" s="56" t="s">
        <v>1110</v>
      </c>
      <c r="D33" s="56" t="s">
        <v>1111</v>
      </c>
    </row>
    <row r="34" spans="1:4">
      <c r="A34" s="56">
        <v>33</v>
      </c>
      <c r="B34" s="56" t="s">
        <v>1106</v>
      </c>
      <c r="C34" s="56" t="s">
        <v>1112</v>
      </c>
      <c r="D34" s="56" t="s">
        <v>1113</v>
      </c>
    </row>
    <row r="35" spans="1:4">
      <c r="A35" s="56">
        <v>34</v>
      </c>
      <c r="B35" s="56" t="s">
        <v>1106</v>
      </c>
      <c r="C35" s="56" t="s">
        <v>1106</v>
      </c>
      <c r="D35" s="56" t="s">
        <v>1107</v>
      </c>
    </row>
    <row r="36" spans="1:4">
      <c r="A36" s="56">
        <v>35</v>
      </c>
      <c r="B36" s="56" t="s">
        <v>1106</v>
      </c>
      <c r="C36" s="56" t="s">
        <v>1114</v>
      </c>
      <c r="D36" s="56" t="s">
        <v>1115</v>
      </c>
    </row>
    <row r="37" spans="1:4">
      <c r="A37" s="56">
        <v>36</v>
      </c>
      <c r="B37" s="56" t="s">
        <v>1106</v>
      </c>
      <c r="C37" s="56" t="s">
        <v>1116</v>
      </c>
      <c r="D37" s="56" t="s">
        <v>1117</v>
      </c>
    </row>
    <row r="38" spans="1:4">
      <c r="A38" s="56">
        <v>37</v>
      </c>
      <c r="B38" s="56" t="s">
        <v>1106</v>
      </c>
      <c r="C38" s="56" t="s">
        <v>1118</v>
      </c>
      <c r="D38" s="56" t="s">
        <v>1119</v>
      </c>
    </row>
    <row r="39" spans="1:4">
      <c r="A39" s="56">
        <v>38</v>
      </c>
      <c r="B39" s="56" t="s">
        <v>1106</v>
      </c>
      <c r="C39" s="56" t="s">
        <v>1120</v>
      </c>
      <c r="D39" s="56" t="s">
        <v>1121</v>
      </c>
    </row>
    <row r="40" spans="1:4">
      <c r="A40" s="56">
        <v>39</v>
      </c>
      <c r="B40" s="56" t="s">
        <v>1106</v>
      </c>
      <c r="C40" s="56" t="s">
        <v>1122</v>
      </c>
      <c r="D40" s="56" t="s">
        <v>1123</v>
      </c>
    </row>
    <row r="41" spans="1:4">
      <c r="A41" s="56">
        <v>40</v>
      </c>
      <c r="B41" s="56" t="s">
        <v>1124</v>
      </c>
      <c r="C41" s="56" t="s">
        <v>1124</v>
      </c>
      <c r="D41" s="56" t="s">
        <v>1125</v>
      </c>
    </row>
    <row r="42" spans="1:4">
      <c r="A42" s="56">
        <v>41</v>
      </c>
      <c r="B42" s="56" t="s">
        <v>1126</v>
      </c>
      <c r="C42" s="56" t="s">
        <v>1128</v>
      </c>
      <c r="D42" s="56" t="s">
        <v>1129</v>
      </c>
    </row>
    <row r="43" spans="1:4">
      <c r="A43" s="56">
        <v>42</v>
      </c>
      <c r="B43" s="56" t="s">
        <v>1126</v>
      </c>
      <c r="C43" s="56" t="s">
        <v>1130</v>
      </c>
      <c r="D43" s="56" t="s">
        <v>1131</v>
      </c>
    </row>
    <row r="44" spans="1:4">
      <c r="A44" s="56">
        <v>43</v>
      </c>
      <c r="B44" s="56" t="s">
        <v>1126</v>
      </c>
      <c r="C44" s="56" t="s">
        <v>1132</v>
      </c>
      <c r="D44" s="56" t="s">
        <v>1133</v>
      </c>
    </row>
    <row r="45" spans="1:4">
      <c r="A45" s="56">
        <v>44</v>
      </c>
      <c r="B45" s="56" t="s">
        <v>1126</v>
      </c>
      <c r="C45" s="56" t="s">
        <v>1134</v>
      </c>
      <c r="D45" s="56" t="s">
        <v>1135</v>
      </c>
    </row>
    <row r="46" spans="1:4">
      <c r="A46" s="56">
        <v>45</v>
      </c>
      <c r="B46" s="56" t="s">
        <v>1126</v>
      </c>
      <c r="C46" s="56" t="s">
        <v>1136</v>
      </c>
      <c r="D46" s="56" t="s">
        <v>1137</v>
      </c>
    </row>
    <row r="47" spans="1:4">
      <c r="A47" s="56">
        <v>46</v>
      </c>
      <c r="B47" s="56" t="s">
        <v>1126</v>
      </c>
      <c r="C47" s="56" t="s">
        <v>1138</v>
      </c>
      <c r="D47" s="56" t="s">
        <v>1139</v>
      </c>
    </row>
    <row r="48" spans="1:4">
      <c r="A48" s="56">
        <v>47</v>
      </c>
      <c r="B48" s="56" t="s">
        <v>1126</v>
      </c>
      <c r="C48" s="56" t="s">
        <v>1126</v>
      </c>
      <c r="D48" s="56" t="s">
        <v>1127</v>
      </c>
    </row>
    <row r="49" spans="1:4">
      <c r="A49" s="56">
        <v>48</v>
      </c>
      <c r="B49" s="56" t="s">
        <v>1126</v>
      </c>
      <c r="C49" s="56" t="s">
        <v>1140</v>
      </c>
      <c r="D49" s="56" t="s">
        <v>1141</v>
      </c>
    </row>
    <row r="50" spans="1:4">
      <c r="A50" s="56">
        <v>49</v>
      </c>
      <c r="B50" s="56" t="s">
        <v>1126</v>
      </c>
      <c r="C50" s="56" t="s">
        <v>1142</v>
      </c>
      <c r="D50" s="56" t="s">
        <v>1143</v>
      </c>
    </row>
    <row r="51" spans="1:4">
      <c r="A51" s="56">
        <v>50</v>
      </c>
      <c r="B51" s="56" t="s">
        <v>1144</v>
      </c>
      <c r="C51" s="56" t="s">
        <v>1144</v>
      </c>
      <c r="D51" s="56" t="s">
        <v>1145</v>
      </c>
    </row>
    <row r="52" spans="1:4">
      <c r="A52" s="56">
        <v>51</v>
      </c>
      <c r="B52" s="56" t="s">
        <v>1146</v>
      </c>
      <c r="C52" s="56" t="s">
        <v>1148</v>
      </c>
      <c r="D52" s="56" t="s">
        <v>1149</v>
      </c>
    </row>
    <row r="53" spans="1:4">
      <c r="A53" s="56">
        <v>52</v>
      </c>
      <c r="B53" s="56" t="s">
        <v>1146</v>
      </c>
      <c r="C53" s="56" t="s">
        <v>1150</v>
      </c>
      <c r="D53" s="56" t="s">
        <v>1151</v>
      </c>
    </row>
    <row r="54" spans="1:4">
      <c r="A54" s="56">
        <v>53</v>
      </c>
      <c r="B54" s="56" t="s">
        <v>1146</v>
      </c>
      <c r="C54" s="56" t="s">
        <v>1152</v>
      </c>
      <c r="D54" s="56" t="s">
        <v>1153</v>
      </c>
    </row>
    <row r="55" spans="1:4">
      <c r="A55" s="56">
        <v>54</v>
      </c>
      <c r="B55" s="56" t="s">
        <v>1146</v>
      </c>
      <c r="C55" s="56" t="s">
        <v>1154</v>
      </c>
      <c r="D55" s="56" t="s">
        <v>1155</v>
      </c>
    </row>
    <row r="56" spans="1:4">
      <c r="A56" s="56">
        <v>55</v>
      </c>
      <c r="B56" s="56" t="s">
        <v>1146</v>
      </c>
      <c r="C56" s="56" t="s">
        <v>1146</v>
      </c>
      <c r="D56" s="56" t="s">
        <v>1147</v>
      </c>
    </row>
    <row r="57" spans="1:4">
      <c r="A57" s="56">
        <v>56</v>
      </c>
      <c r="B57" s="56" t="s">
        <v>1146</v>
      </c>
      <c r="C57" s="56" t="s">
        <v>1156</v>
      </c>
      <c r="D57" s="56" t="s">
        <v>1157</v>
      </c>
    </row>
    <row r="58" spans="1:4">
      <c r="A58" s="56">
        <v>57</v>
      </c>
      <c r="B58" s="56" t="s">
        <v>1146</v>
      </c>
      <c r="C58" s="56" t="s">
        <v>1158</v>
      </c>
      <c r="D58" s="56" t="s">
        <v>1159</v>
      </c>
    </row>
    <row r="59" spans="1:4">
      <c r="A59" s="56">
        <v>58</v>
      </c>
      <c r="B59" s="56" t="s">
        <v>1146</v>
      </c>
      <c r="C59" s="56" t="s">
        <v>1160</v>
      </c>
      <c r="D59" s="56" t="s">
        <v>1161</v>
      </c>
    </row>
    <row r="60" spans="1:4">
      <c r="A60" s="56">
        <v>59</v>
      </c>
      <c r="B60" s="56" t="s">
        <v>1146</v>
      </c>
      <c r="C60" s="56" t="s">
        <v>1162</v>
      </c>
      <c r="D60" s="56" t="s">
        <v>1163</v>
      </c>
    </row>
    <row r="61" spans="1:4">
      <c r="A61" s="56">
        <v>60</v>
      </c>
      <c r="B61" s="56" t="s">
        <v>1146</v>
      </c>
      <c r="C61" s="56" t="s">
        <v>1164</v>
      </c>
      <c r="D61" s="56" t="s">
        <v>1165</v>
      </c>
    </row>
    <row r="62" spans="1:4">
      <c r="A62" s="56">
        <v>61</v>
      </c>
      <c r="B62" s="56" t="s">
        <v>1146</v>
      </c>
      <c r="C62" s="56" t="s">
        <v>1166</v>
      </c>
      <c r="D62" s="56" t="s">
        <v>1167</v>
      </c>
    </row>
    <row r="63" spans="1:4">
      <c r="A63" s="56">
        <v>62</v>
      </c>
      <c r="B63" s="56" t="s">
        <v>1146</v>
      </c>
      <c r="C63" s="56" t="s">
        <v>1168</v>
      </c>
      <c r="D63" s="56" t="s">
        <v>1169</v>
      </c>
    </row>
    <row r="64" spans="1:4">
      <c r="A64" s="56">
        <v>63</v>
      </c>
      <c r="B64" s="56" t="s">
        <v>1170</v>
      </c>
      <c r="C64" s="56" t="s">
        <v>1170</v>
      </c>
      <c r="D64" s="56" t="s">
        <v>1171</v>
      </c>
    </row>
    <row r="65" spans="1:4">
      <c r="A65" s="56">
        <v>64</v>
      </c>
      <c r="B65" s="56" t="s">
        <v>1172</v>
      </c>
      <c r="C65" s="56" t="s">
        <v>1172</v>
      </c>
      <c r="D65" s="56" t="s">
        <v>1173</v>
      </c>
    </row>
    <row r="66" spans="1:4">
      <c r="A66" s="56">
        <v>65</v>
      </c>
      <c r="B66" s="56" t="s">
        <v>1174</v>
      </c>
      <c r="C66" s="56" t="s">
        <v>1174</v>
      </c>
      <c r="D66" s="56" t="s">
        <v>1175</v>
      </c>
    </row>
    <row r="67" spans="1:4">
      <c r="A67" s="56">
        <v>66</v>
      </c>
      <c r="B67" s="56" t="s">
        <v>1176</v>
      </c>
      <c r="C67" s="56" t="s">
        <v>1178</v>
      </c>
      <c r="D67" s="56" t="s">
        <v>1179</v>
      </c>
    </row>
    <row r="68" spans="1:4">
      <c r="A68" s="56">
        <v>67</v>
      </c>
      <c r="B68" s="56" t="s">
        <v>1176</v>
      </c>
      <c r="C68" s="56" t="s">
        <v>1180</v>
      </c>
      <c r="D68" s="56" t="s">
        <v>1181</v>
      </c>
    </row>
    <row r="69" spans="1:4">
      <c r="A69" s="56">
        <v>68</v>
      </c>
      <c r="B69" s="56" t="s">
        <v>1176</v>
      </c>
      <c r="C69" s="56" t="s">
        <v>1182</v>
      </c>
      <c r="D69" s="56" t="s">
        <v>1183</v>
      </c>
    </row>
    <row r="70" spans="1:4">
      <c r="A70" s="56">
        <v>69</v>
      </c>
      <c r="B70" s="56" t="s">
        <v>1176</v>
      </c>
      <c r="C70" s="56" t="s">
        <v>1184</v>
      </c>
      <c r="D70" s="56" t="s">
        <v>1185</v>
      </c>
    </row>
    <row r="71" spans="1:4">
      <c r="A71" s="56">
        <v>70</v>
      </c>
      <c r="B71" s="56" t="s">
        <v>1176</v>
      </c>
      <c r="C71" s="56" t="s">
        <v>1186</v>
      </c>
      <c r="D71" s="56" t="s">
        <v>1187</v>
      </c>
    </row>
    <row r="72" spans="1:4">
      <c r="A72" s="56">
        <v>71</v>
      </c>
      <c r="B72" s="56" t="s">
        <v>1176</v>
      </c>
      <c r="C72" s="56" t="s">
        <v>1188</v>
      </c>
      <c r="D72" s="56" t="s">
        <v>1189</v>
      </c>
    </row>
    <row r="73" spans="1:4">
      <c r="A73" s="56">
        <v>72</v>
      </c>
      <c r="B73" s="56" t="s">
        <v>1176</v>
      </c>
      <c r="C73" s="56" t="s">
        <v>1190</v>
      </c>
      <c r="D73" s="56" t="s">
        <v>1191</v>
      </c>
    </row>
    <row r="74" spans="1:4">
      <c r="A74" s="56">
        <v>73</v>
      </c>
      <c r="B74" s="56" t="s">
        <v>1176</v>
      </c>
      <c r="C74" s="56" t="s">
        <v>1176</v>
      </c>
      <c r="D74" s="56" t="s">
        <v>1177</v>
      </c>
    </row>
    <row r="75" spans="1:4">
      <c r="A75" s="56">
        <v>74</v>
      </c>
      <c r="B75" s="56" t="s">
        <v>1176</v>
      </c>
      <c r="C75" s="56" t="s">
        <v>1192</v>
      </c>
      <c r="D75" s="56" t="s">
        <v>1193</v>
      </c>
    </row>
    <row r="76" spans="1:4">
      <c r="A76" s="56">
        <v>75</v>
      </c>
      <c r="B76" s="56" t="s">
        <v>1194</v>
      </c>
      <c r="C76" s="56" t="s">
        <v>1194</v>
      </c>
      <c r="D76" s="56" t="s">
        <v>1195</v>
      </c>
    </row>
    <row r="77" spans="1:4">
      <c r="A77" s="56">
        <v>76</v>
      </c>
      <c r="B77" s="56" t="s">
        <v>1196</v>
      </c>
      <c r="C77" s="56" t="s">
        <v>1198</v>
      </c>
      <c r="D77" s="56" t="s">
        <v>1199</v>
      </c>
    </row>
    <row r="78" spans="1:4">
      <c r="A78" s="56">
        <v>77</v>
      </c>
      <c r="B78" s="56" t="s">
        <v>1196</v>
      </c>
      <c r="C78" s="56" t="s">
        <v>1200</v>
      </c>
      <c r="D78" s="56" t="s">
        <v>1201</v>
      </c>
    </row>
    <row r="79" spans="1:4">
      <c r="A79" s="56">
        <v>78</v>
      </c>
      <c r="B79" s="56" t="s">
        <v>1196</v>
      </c>
      <c r="C79" s="56" t="s">
        <v>1202</v>
      </c>
      <c r="D79" s="56" t="s">
        <v>1203</v>
      </c>
    </row>
    <row r="80" spans="1:4">
      <c r="A80" s="56">
        <v>79</v>
      </c>
      <c r="B80" s="56" t="s">
        <v>1196</v>
      </c>
      <c r="C80" s="56" t="s">
        <v>1204</v>
      </c>
      <c r="D80" s="56" t="s">
        <v>1205</v>
      </c>
    </row>
    <row r="81" spans="1:4">
      <c r="A81" s="56">
        <v>80</v>
      </c>
      <c r="B81" s="56" t="s">
        <v>1196</v>
      </c>
      <c r="C81" s="56" t="s">
        <v>1206</v>
      </c>
      <c r="D81" s="56" t="s">
        <v>1207</v>
      </c>
    </row>
    <row r="82" spans="1:4">
      <c r="A82" s="56">
        <v>81</v>
      </c>
      <c r="B82" s="56" t="s">
        <v>1196</v>
      </c>
      <c r="C82" s="56" t="s">
        <v>1208</v>
      </c>
      <c r="D82" s="56" t="s">
        <v>1209</v>
      </c>
    </row>
    <row r="83" spans="1:4">
      <c r="A83" s="56">
        <v>82</v>
      </c>
      <c r="B83" s="56" t="s">
        <v>1196</v>
      </c>
      <c r="C83" s="56" t="s">
        <v>1210</v>
      </c>
      <c r="D83" s="56" t="s">
        <v>1211</v>
      </c>
    </row>
    <row r="84" spans="1:4">
      <c r="A84" s="56">
        <v>83</v>
      </c>
      <c r="B84" s="56" t="s">
        <v>1196</v>
      </c>
      <c r="C84" s="56" t="s">
        <v>1212</v>
      </c>
      <c r="D84" s="56" t="s">
        <v>1213</v>
      </c>
    </row>
    <row r="85" spans="1:4">
      <c r="A85" s="56">
        <v>84</v>
      </c>
      <c r="B85" s="56" t="s">
        <v>1196</v>
      </c>
      <c r="C85" s="56" t="s">
        <v>1196</v>
      </c>
      <c r="D85" s="56" t="s">
        <v>1197</v>
      </c>
    </row>
    <row r="86" spans="1:4">
      <c r="A86" s="56">
        <v>85</v>
      </c>
      <c r="B86" s="56" t="s">
        <v>1196</v>
      </c>
      <c r="C86" s="56" t="s">
        <v>1214</v>
      </c>
      <c r="D86" s="56" t="s">
        <v>1215</v>
      </c>
    </row>
    <row r="87" spans="1:4">
      <c r="A87" s="56">
        <v>86</v>
      </c>
      <c r="B87" s="56" t="s">
        <v>1196</v>
      </c>
      <c r="C87" s="56" t="s">
        <v>1216</v>
      </c>
      <c r="D87" s="56" t="s">
        <v>1217</v>
      </c>
    </row>
    <row r="88" spans="1:4">
      <c r="A88" s="56">
        <v>87</v>
      </c>
      <c r="B88" s="56" t="s">
        <v>1196</v>
      </c>
      <c r="C88" s="56" t="s">
        <v>1218</v>
      </c>
      <c r="D88" s="56" t="s">
        <v>1219</v>
      </c>
    </row>
    <row r="89" spans="1:4">
      <c r="A89" s="56">
        <v>88</v>
      </c>
      <c r="B89" s="56" t="s">
        <v>1196</v>
      </c>
      <c r="C89" s="56" t="s">
        <v>1220</v>
      </c>
      <c r="D89" s="56" t="s">
        <v>1221</v>
      </c>
    </row>
    <row r="90" spans="1:4">
      <c r="A90" s="56">
        <v>89</v>
      </c>
      <c r="B90" s="56" t="s">
        <v>1196</v>
      </c>
      <c r="C90" s="56" t="s">
        <v>1222</v>
      </c>
      <c r="D90" s="56" t="s">
        <v>1223</v>
      </c>
    </row>
    <row r="91" spans="1:4">
      <c r="A91" s="56">
        <v>90</v>
      </c>
      <c r="B91" s="56" t="s">
        <v>1224</v>
      </c>
      <c r="C91" s="56" t="s">
        <v>1224</v>
      </c>
      <c r="D91" s="56" t="s">
        <v>1225</v>
      </c>
    </row>
    <row r="92" spans="1:4">
      <c r="A92" s="56">
        <v>91</v>
      </c>
      <c r="B92" s="56" t="s">
        <v>1226</v>
      </c>
      <c r="C92" s="56" t="s">
        <v>1226</v>
      </c>
      <c r="D92" s="56" t="s">
        <v>1227</v>
      </c>
    </row>
    <row r="93" spans="1:4">
      <c r="A93" s="56">
        <v>92</v>
      </c>
      <c r="B93" s="56" t="s">
        <v>1228</v>
      </c>
      <c r="C93" s="56" t="s">
        <v>1230</v>
      </c>
      <c r="D93" s="56" t="s">
        <v>1231</v>
      </c>
    </row>
    <row r="94" spans="1:4">
      <c r="A94" s="56">
        <v>93</v>
      </c>
      <c r="B94" s="56" t="s">
        <v>1228</v>
      </c>
      <c r="C94" s="56" t="s">
        <v>1232</v>
      </c>
      <c r="D94" s="56" t="s">
        <v>1233</v>
      </c>
    </row>
    <row r="95" spans="1:4">
      <c r="A95" s="56">
        <v>94</v>
      </c>
      <c r="B95" s="56" t="s">
        <v>1228</v>
      </c>
      <c r="C95" s="56" t="s">
        <v>1234</v>
      </c>
      <c r="D95" s="56" t="s">
        <v>1235</v>
      </c>
    </row>
    <row r="96" spans="1:4">
      <c r="A96" s="56">
        <v>95</v>
      </c>
      <c r="B96" s="56" t="s">
        <v>1228</v>
      </c>
      <c r="C96" s="56" t="s">
        <v>1236</v>
      </c>
      <c r="D96" s="56" t="s">
        <v>1237</v>
      </c>
    </row>
    <row r="97" spans="1:4">
      <c r="A97" s="56">
        <v>96</v>
      </c>
      <c r="B97" s="56" t="s">
        <v>1228</v>
      </c>
      <c r="C97" s="56" t="s">
        <v>1238</v>
      </c>
      <c r="D97" s="56" t="s">
        <v>1239</v>
      </c>
    </row>
    <row r="98" spans="1:4">
      <c r="A98" s="56">
        <v>97</v>
      </c>
      <c r="B98" s="56" t="s">
        <v>1228</v>
      </c>
      <c r="C98" s="56" t="s">
        <v>1240</v>
      </c>
      <c r="D98" s="56" t="s">
        <v>1241</v>
      </c>
    </row>
    <row r="99" spans="1:4">
      <c r="A99" s="56">
        <v>98</v>
      </c>
      <c r="B99" s="56" t="s">
        <v>1228</v>
      </c>
      <c r="C99" s="56" t="s">
        <v>1242</v>
      </c>
      <c r="D99" s="56" t="s">
        <v>1243</v>
      </c>
    </row>
    <row r="100" spans="1:4">
      <c r="A100" s="56">
        <v>99</v>
      </c>
      <c r="B100" s="56" t="s">
        <v>1228</v>
      </c>
      <c r="C100" s="56" t="s">
        <v>1244</v>
      </c>
      <c r="D100" s="56" t="s">
        <v>1245</v>
      </c>
    </row>
    <row r="101" spans="1:4">
      <c r="A101" s="56">
        <v>100</v>
      </c>
      <c r="B101" s="56" t="s">
        <v>1228</v>
      </c>
      <c r="C101" s="56" t="s">
        <v>1246</v>
      </c>
      <c r="D101" s="56" t="s">
        <v>1247</v>
      </c>
    </row>
    <row r="102" spans="1:4">
      <c r="A102" s="56">
        <v>101</v>
      </c>
      <c r="B102" s="56" t="s">
        <v>1228</v>
      </c>
      <c r="C102" s="56" t="s">
        <v>1228</v>
      </c>
      <c r="D102" s="56" t="s">
        <v>1229</v>
      </c>
    </row>
    <row r="103" spans="1:4">
      <c r="A103" s="56">
        <v>102</v>
      </c>
      <c r="B103" s="56" t="s">
        <v>1228</v>
      </c>
      <c r="C103" s="56" t="s">
        <v>1248</v>
      </c>
      <c r="D103" s="56" t="s">
        <v>1249</v>
      </c>
    </row>
    <row r="104" spans="1:4">
      <c r="A104" s="56">
        <v>103</v>
      </c>
      <c r="B104" s="56" t="s">
        <v>1228</v>
      </c>
      <c r="C104" s="56" t="s">
        <v>1250</v>
      </c>
      <c r="D104" s="56" t="s">
        <v>1251</v>
      </c>
    </row>
    <row r="105" spans="1:4">
      <c r="A105" s="56">
        <v>104</v>
      </c>
      <c r="B105" s="56" t="s">
        <v>1228</v>
      </c>
      <c r="C105" s="56" t="s">
        <v>1252</v>
      </c>
      <c r="D105" s="56" t="s">
        <v>1253</v>
      </c>
    </row>
    <row r="106" spans="1:4">
      <c r="A106" s="56">
        <v>105</v>
      </c>
      <c r="B106" s="56" t="s">
        <v>1254</v>
      </c>
      <c r="C106" s="56" t="s">
        <v>1254</v>
      </c>
      <c r="D106" s="56" t="s">
        <v>1255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sheetData>
    <row r="3" spans="2:2">
      <c r="B3" t="s">
        <v>1264</v>
      </c>
    </row>
    <row r="4" spans="2:2">
      <c r="B4" t="s">
        <v>1265</v>
      </c>
    </row>
    <row r="5" spans="2:2">
      <c r="B5" t="s">
        <v>1266</v>
      </c>
    </row>
    <row r="6" spans="2:2">
      <c r="B6" t="s">
        <v>1267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380</v>
      </c>
      <c r="C2" s="147" t="s">
        <v>198</v>
      </c>
    </row>
    <row r="3" spans="1:3">
      <c r="A3" s="147">
        <v>4190415</v>
      </c>
      <c r="B3" s="147" t="s">
        <v>381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169</vt:i4>
      </vt:variant>
    </vt:vector>
  </HeadingPairs>
  <TitlesOfParts>
    <vt:vector size="177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obj_List01_24</vt:lpstr>
      <vt:lpstr>obj_List01_26</vt:lpstr>
      <vt:lpstr>obj_List01_28</vt:lpstr>
      <vt:lpstr>obj_List01_29</vt:lpstr>
      <vt:lpstr>obj_List02_22</vt:lpstr>
      <vt:lpstr>obj_List02_24</vt:lpstr>
      <vt:lpstr>obj_List02_26</vt:lpstr>
      <vt:lpstr>obj_List02_28</vt:lpstr>
      <vt:lpstr>obj_List02_29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cp:lastModifiedBy>pto-ukek-1</cp:lastModifiedBy>
  <dcterms:created xsi:type="dcterms:W3CDTF">2014-08-18T08:57:48Z</dcterms:created>
  <dcterms:modified xsi:type="dcterms:W3CDTF">2023-07-07T08:13:16Z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